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94de87be240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cturas" sheetId="1" r:id="Rb0a5d17af9f94c86"/>
    <x:sheet xmlns:r="http://schemas.openxmlformats.org/officeDocument/2006/relationships" name="Abonos" sheetId="2" r:id="R5c55748f28ee4a7b"/>
    <x:sheet xmlns:r="http://schemas.openxmlformats.org/officeDocument/2006/relationships" name="Panel" sheetId="3" r:id="R25ec344dd51e4322"/>
    <x:sheet xmlns:r="http://schemas.openxmlformats.org/officeDocument/2006/relationships" name="Guia" sheetId="4" r:id="Rffa2894456df42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(#,##0.00);–"/>
    <x:numFmt numFmtId="201" formatCode="dd/mm/yyyy"/>
  </x:numFmts>
  <x:fonts count="11">
    <x:font>
      <x:sz val="11"/>
      <x:name val="Carlito"/>
    </x:font>
    <x:font>
      <x:b/>
      <x:sz val="19"/>
      <x:color rgb="FFFFFFFF"/>
      <x:name val="Carlito"/>
    </x:font>
    <x:font>
      <x:b/>
      <x:sz val="10"/>
      <x:color rgb="FFFFFFFF"/>
      <x:name val="Carlito"/>
    </x:font>
    <x:font>
      <x:sz val="10"/>
      <x:name val="Carlito"/>
    </x:font>
    <x:font>
      <x:sz val="10"/>
      <x:color rgb="FF0000FF"/>
      <x:name val="Carlito"/>
    </x:font>
    <x:font>
      <x:sz val="10"/>
      <x:color rgb="FF008000"/>
      <x:name val="Carlito"/>
    </x:font>
    <x:font>
      <x:sz val="10"/>
      <x:color rgb="FF000000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b/>
      <x:sz val="10"/>
      <x:color rgb="FF64748B"/>
      <x:name val="Carlito"/>
    </x:font>
    <x:font>
      <x:b/>
      <x:sz val="16"/>
      <x:color rgb="FF173F56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F56"/>
      </x:patternFill>
    </x:fill>
    <x:fill>
      <x:patternFill patternType="solid">
        <x:fgColor rgb="FFEAF5F8"/>
      </x:patternFill>
    </x:fill>
    <x:fill>
      <x:patternFill patternType="solid">
        <x:fgColor rgb="FF167E89"/>
      </x:patternFill>
    </x:fill>
  </x:fills>
  <x:borders count="2">
    <x:border/>
    <x:border/>
  </x:borders>
  <x:cellStyleXfs count="1">
    <x:xf numFmtId="0" fontId="0" fillId="0" borderId="0"/>
  </x:cellStyleXfs>
  <x:cellXfs count="5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201" fontId="3" fillId="0" borderId="0" xfId="0" applyNumberFormat="1" applyFont="1" applyFill="1" applyBorder="1"/>
    <x:xf numFmtId="201" fontId="3" fillId="0" borderId="1" xfId="0" applyNumberFormat="1" applyFont="1" applyFill="1" applyBorder="1"/>
    <x:xf numFmtId="200" fontId="3" fillId="0" borderId="0" xfId="0" applyNumberFormat="1" applyFont="1" applyFill="1" applyBorder="1"/>
    <x:xf numFmtId="200" fontId="3" fillId="0" borderId="1" xfId="0" applyNumberFormat="1" applyFont="1" applyFill="1" applyBorder="1"/>
    <x:xf numFmtId="0" fontId="4" fillId="0" borderId="0" xfId="0" applyNumberFormat="1" applyFont="1" applyFill="1" applyBorder="1"/>
    <x:xf numFmtId="201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4" fillId="0" borderId="1" xfId="0" applyNumberFormat="1" applyFont="1" applyFill="1" applyBorder="1"/>
    <x:xf numFmtId="201" fontId="4" fillId="0" borderId="1" xfId="0" applyNumberFormat="1" applyFont="1" applyFill="1" applyBorder="1"/>
    <x:xf numFmtId="200" fontId="4" fillId="0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200" fontId="6" fillId="0" borderId="0" xfId="0" applyNumberFormat="1" applyFont="1" applyFill="1" applyBorder="1"/>
    <x:xf numFmtId="0" fontId="6" fillId="0" borderId="0" xfId="0" applyNumberFormat="1" applyFont="1" applyFill="1" applyBorder="1"/>
    <x:xf numFmtId="200" fontId="6" fillId="0" borderId="1" xfId="0" applyNumberFormat="1" applyFont="1" applyFill="1" applyBorder="1"/>
    <x:xf numFmtId="0" fontId="6" fillId="0" borderId="1" xfId="0" applyNumberFormat="1" applyFont="1" applyFill="1" applyBorder="1"/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200" fontId="7" fillId="3" borderId="0" xfId="0" applyNumberFormat="1" applyFont="1" applyFill="1" applyBorder="1"/>
    <x:xf numFmtId="0" fontId="7" fillId="3" borderId="0" xfId="0" applyNumberFormat="1" applyFont="1" applyFill="1" applyBorder="1"/>
    <x:xf numFmtId="200" fontId="7" fillId="3" borderId="1" xfId="0" applyNumberFormat="1" applyFont="1" applyFill="1" applyBorder="1"/>
    <x:xf numFmtId="0" fontId="7" fillId="3" borderId="1" xfId="0" applyNumberFormat="1" applyFont="1" applyFill="1" applyBorder="1"/>
    <x:xf numFmtId="0" fontId="8" fillId="4" borderId="0" xfId="0" applyNumberFormat="1" applyFont="1" applyFill="1" applyBorder="1"/>
    <x:xf numFmtId="0" fontId="8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10" fillId="3" borderId="0" xfId="0" applyNumberFormat="1" applyFont="1" applyFill="1" applyBorder="1"/>
    <x:xf numFmtId="0" fontId="10" fillId="3" borderId="1" xfId="0" applyNumberFormat="1" applyFont="1" applyFill="1" applyBorder="1"/>
    <x:xf numFmtId="200" fontId="10" fillId="3" borderId="0" xfId="0" applyNumberFormat="1" applyFont="1" applyFill="1" applyBorder="1"/>
    <x:xf numFmtId="200" fontId="10" fillId="3" borderId="1" xfId="0" applyNumberFormat="1" applyFont="1" applyFill="1" applyBorder="1"/>
  </x:cellXfs>
  <x:cellStyles count="1">
    <x:cellStyle name="Normal" xfId="0"/>
  </x:cellStyles>
  <x:dxfs count="3">
    <x:dxf>
      <x:fill>
        <x:patternFill patternType="solid">
          <x:bgColor rgb="FFFEE2E2"/>
        </x:patternFill>
      </x:fill>
    </x:dxf>
    <x:dxf>
      <x:fill>
        <x:patternFill patternType="solid">
          <x:bgColor rgb="FFFEE2E2"/>
        </x:patternFill>
      </x:fill>
    </x:dxf>
    <x:dxf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0acb3cb69439b" /><Relationship Type="http://schemas.openxmlformats.org/officeDocument/2006/relationships/theme" Target="/xl/theme/theme1.xml" Id="Rb15081d3f46d498a" /><Relationship Type="http://schemas.openxmlformats.org/officeDocument/2006/relationships/sharedStrings" Target="/xl/sharedStrings.xml" Id="Rc82d2d32b4bf4655" /><Relationship Type="http://schemas.openxmlformats.org/officeDocument/2006/relationships/worksheet" Target="/xl/worksheets/sheet1.xml" Id="Rb0a5d17af9f94c86" /><Relationship Type="http://schemas.openxmlformats.org/officeDocument/2006/relationships/worksheet" Target="/xl/worksheets/sheet2.xml" Id="R5c55748f28ee4a7b" /><Relationship Type="http://schemas.openxmlformats.org/officeDocument/2006/relationships/worksheet" Target="/xl/worksheets/sheet3.xml" Id="R25ec344dd51e4322" /><Relationship Type="http://schemas.openxmlformats.org/officeDocument/2006/relationships/worksheet" Target="/xl/worksheets/sheet4.xml" Id="Rffa2894456df42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19" hidden="0" customWidth="1"/>
    <x:col min="2" max="2" width="2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9" hidden="0" customWidth="1"/>
    <x:col min="9" max="9" width="29" hidden="0" customWidth="1"/>
  </x:cols>
  <x:sheetData>
    <x:row r="1" ht="30" customHeight="1">
      <x:c r="A1" s="4" t="str">
        <x:v>ABONOS A PROVEEDORES | Control de pagos parciales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0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10" customHeight="1">
      <x:c r="A3" s="8"/>
      <x:c r="B3" s="8"/>
      <x:c r="C3" s="8"/>
      <x:c r="D3" s="8"/>
      <x:c r="E3" s="8"/>
      <x:c r="F3" s="8"/>
      <x:c r="G3" s="8"/>
      <x:c r="H3" s="8"/>
      <x:c r="I3" s="8"/>
      <x:c r="J3" s="8"/>
    </x:row>
    <x:row r="4" ht="23" customHeight="1">
      <x:c r="A4" s="48" t="str">
        <x:v>FACTURAS</x:v>
      </x:c>
      <x:c r="B4" s="48"/>
      <x:c r="C4" s="48" t="str">
        <x:v>IMPORTE</x:v>
      </x:c>
      <x:c r="D4" s="48"/>
      <x:c r="E4" s="48" t="str">
        <x:v>ABONOS</x:v>
      </x:c>
      <x:c r="F4" s="48"/>
      <x:c r="G4" s="48"/>
      <x:c r="H4" s="48" t="str">
        <x:v>PENDIENTE</x:v>
      </x:c>
      <x:c r="I4" s="48"/>
      <x:c r="J4" s="48"/>
    </x:row>
    <x:row r="5" ht="23" customHeight="1">
      <x:c r="A5" s="50" t="n">
        <x:f>COUNTA(A9:A68)</x:f>
        <x:v>5</x:v>
      </x:c>
      <x:c r="B5" s="50"/>
      <x:c r="C5" s="52" t="n">
        <x:f>SUM(E9:E68)</x:f>
        <x:v>4760</x:v>
      </x:c>
      <x:c r="D5" s="50"/>
      <x:c r="E5" s="52" t="n">
        <x:f>SUM(F9:F68)</x:f>
        <x:v>2100</x:v>
      </x:c>
      <x:c r="F5" s="50"/>
      <x:c r="G5" s="50"/>
      <x:c r="H5" s="52" t="n">
        <x:f>SUM(G9:G68)</x:f>
        <x:v>2660</x:v>
      </x:c>
      <x:c r="I5" s="50"/>
      <x:c r="J5" s="52"/>
    </x:row>
    <x:row r="7">
      <x:c r="A7" t="str">
        <x:v>Escribe facturas con ID único; los abonos se acumulan AUTOMÁTICAMENTE desde la hoja Abonos.</x:v>
      </x:c>
    </x:row>
    <x:row r="8" ht="32" customHeight="1">
      <x:c r="A8" s="15" t="str">
        <x:v>ID factura</x:v>
      </x:c>
      <x:c r="B8" s="15" t="str">
        <x:v>Proveedor</x:v>
      </x:c>
      <x:c r="C8" s="15" t="str">
        <x:v>Emisión</x:v>
      </x:c>
      <x:c r="D8" s="15" t="str">
        <x:v>Vencimiento</x:v>
      </x:c>
      <x:c r="E8" s="15" t="str">
        <x:v>Importe</x:v>
      </x:c>
      <x:c r="F8" s="15" t="str">
        <x:v>Abonos</x:v>
      </x:c>
      <x:c r="G8" s="15" t="str">
        <x:v>Saldo</x:v>
      </x:c>
      <x:c r="H8" s="15" t="str">
        <x:v>Estado</x:v>
      </x:c>
      <x:c r="I8" s="15" t="str">
        <x:v>Notas</x:v>
      </x:c>
    </x:row>
    <x:row r="9" ht="21" customHeight="1">
      <x:c r="A9" s="26" t="str">
        <x:v>P-001</x:v>
      </x:c>
      <x:c r="B9" s="26" t="str">
        <x:v>Materiales Luna</x:v>
      </x:c>
      <x:c r="C9" s="27" t="n">
        <x:v>46295</x:v>
      </x:c>
      <x:c r="D9" s="27" t="n">
        <x:v>46305</x:v>
      </x:c>
      <x:c r="E9" s="28" t="n">
        <x:v>1800</x:v>
      </x:c>
      <x:c r="F9" s="32" t="n">
        <x:f>IF(A9="","",SUMIF(Abonos!$B$9:$B$188,A9,Abonos!$E$9:$E$188))</x:f>
        <x:v>950</x:v>
      </x:c>
      <x:c r="G9" s="34" t="n">
        <x:f>IF(A9="","",MAX(0,E9-F9))</x:f>
        <x:v>850</x:v>
      </x:c>
      <x:c r="H9" s="35" t="str">
        <x:f>IF(A9="","",IF(COUNTIF($A$9:$A$68,A9)&gt;1,"ID duplicado",IF(F9&gt;E9,"Pago excesivo",IF(G9=0,"Pagada",IF(D9&lt;TODAY(),"Vencida",IF(D9&lt;=TODAY()+7,"Por vencer","Pendiente"))))))</x:f>
        <x:v>Vencida</x:v>
      </x:c>
      <x:c r="I9" s="26" t="str">
        <x:v>Compra materiales</x:v>
      </x:c>
    </x:row>
    <x:row r="10" ht="21" customHeight="1">
      <x:c r="A10" s="26" t="str">
        <x:v>P-002</x:v>
      </x:c>
      <x:c r="B10" s="26" t="str">
        <x:v>Servicios Azul</x:v>
      </x:c>
      <x:c r="C10" s="27" t="n">
        <x:v>46300</x:v>
      </x:c>
      <x:c r="D10" s="27" t="n">
        <x:v>46318</x:v>
      </x:c>
      <x:c r="E10" s="28" t="n">
        <x:v>600</x:v>
      </x:c>
      <x:c r="F10" s="32" t="n">
        <x:f>IF(A10="","",SUMIF(Abonos!$B$9:$B$188,A10,Abonos!$E$9:$E$188))</x:f>
        <x:v>600</x:v>
      </x:c>
      <x:c r="G10" s="34" t="n">
        <x:f>IF(A10="","",MAX(0,E10-F10))</x:f>
        <x:v>0</x:v>
      </x:c>
      <x:c r="H10" s="35" t="str">
        <x:f>IF(A10="","",IF(COUNTIF($A$9:$A$68,A10)&gt;1,"ID duplicado",IF(F10&gt;E10,"Pago excesivo",IF(G10=0,"Pagada",IF(D10&lt;TODAY(),"Vencida",IF(D10&lt;=TODAY()+7,"Por vencer","Pendiente"))))))</x:f>
        <x:v>Pagada</x:v>
      </x:c>
      <x:c r="I10" s="26" t="str">
        <x:v>Mantenimiento</x:v>
      </x:c>
    </x:row>
    <x:row r="11" ht="21" customHeight="1">
      <x:c r="A11" s="26" t="str">
        <x:v>P-003</x:v>
      </x:c>
      <x:c r="B11" s="26" t="str">
        <x:v>Papeles Sur</x:v>
      </x:c>
      <x:c r="C11" s="27" t="n">
        <x:v>46301</x:v>
      </x:c>
      <x:c r="D11" s="27" t="n">
        <x:v>46328</x:v>
      </x:c>
      <x:c r="E11" s="28" t="n">
        <x:v>240</x:v>
      </x:c>
      <x:c r="F11" s="32" t="n">
        <x:f>IF(A11="","",SUMIF(Abonos!$B$9:$B$188,A11,Abonos!$E$9:$E$188))</x:f>
        <x:v>0</x:v>
      </x:c>
      <x:c r="G11" s="34" t="n">
        <x:f>IF(A11="","",MAX(0,E11-F11))</x:f>
        <x:v>240</x:v>
      </x:c>
      <x:c r="H11" s="35" t="str">
        <x:f>IF(A11="","",IF(COUNTIF($A$9:$A$68,A11)&gt;1,"ID duplicado",IF(F11&gt;E11,"Pago excesivo",IF(G11=0,"Pagada",IF(D11&lt;TODAY(),"Vencida",IF(D11&lt;=TODAY()+7,"Por vencer","Pendiente"))))))</x:f>
        <x:v>Pendiente</x:v>
      </x:c>
      <x:c r="I11" s="26" t="str">
        <x:v>Papelería</x:v>
      </x:c>
    </x:row>
    <x:row r="12" ht="21" customHeight="1">
      <x:c r="A12" s="26" t="str">
        <x:v>P-004</x:v>
      </x:c>
      <x:c r="B12" s="26" t="str">
        <x:v>Tecnología Este</x:v>
      </x:c>
      <x:c r="C12" s="27" t="n">
        <x:v>46301</x:v>
      </x:c>
      <x:c r="D12" s="27" t="n">
        <x:v>46336</x:v>
      </x:c>
      <x:c r="E12" s="28" t="n">
        <x:v>920</x:v>
      </x:c>
      <x:c r="F12" s="32" t="n">
        <x:f>IF(A12="","",SUMIF(Abonos!$B$9:$B$188,A12,Abonos!$E$9:$E$188))</x:f>
        <x:v>0</x:v>
      </x:c>
      <x:c r="G12" s="34" t="n">
        <x:f>IF(A12="","",MAX(0,E12-F12))</x:f>
        <x:v>920</x:v>
      </x:c>
      <x:c r="H12" s="35" t="str">
        <x:f>IF(A12="","",IF(COUNTIF($A$9:$A$68,A12)&gt;1,"ID duplicado",IF(F12&gt;E12,"Pago excesivo",IF(G12=0,"Pagada",IF(D12&lt;TODAY(),"Vencida",IF(D12&lt;=TODAY()+7,"Por vencer","Pendiente"))))))</x:f>
        <x:v>Pendiente</x:v>
      </x:c>
      <x:c r="I12" s="26" t="str">
        <x:v>Accesorios</x:v>
      </x:c>
    </x:row>
    <x:row r="13" ht="21" customHeight="1">
      <x:c r="A13" s="26" t="str">
        <x:v>P-005</x:v>
      </x:c>
      <x:c r="B13" s="26" t="str">
        <x:v>Distribuidora Alfa</x:v>
      </x:c>
      <x:c r="C13" s="27" t="n">
        <x:v>46302</x:v>
      </x:c>
      <x:c r="D13" s="27" t="n">
        <x:v>46311</x:v>
      </x:c>
      <x:c r="E13" s="28" t="n">
        <x:v>1200</x:v>
      </x:c>
      <x:c r="F13" s="32" t="n">
        <x:f>IF(A13="","",SUMIF(Abonos!$B$9:$B$188,A13,Abonos!$E$9:$E$188))</x:f>
        <x:v>550</x:v>
      </x:c>
      <x:c r="G13" s="34" t="n">
        <x:f>IF(A13="","",MAX(0,E13-F13))</x:f>
        <x:v>650</x:v>
      </x:c>
      <x:c r="H13" s="35" t="str">
        <x:f>IF(A13="","",IF(COUNTIF($A$9:$A$68,A13)&gt;1,"ID duplicado",IF(F13&gt;E13,"Pago excesivo",IF(G13=0,"Pagada",IF(D13&lt;TODAY(),"Vencida",IF(D13&lt;=TODAY()+7,"Por vencer","Pendiente"))))))</x:f>
        <x:v>Por vencer</x:v>
      </x:c>
      <x:c r="I13" s="26" t="str">
        <x:v>Pedido de ejemplo</x:v>
      </x:c>
    </x:row>
    <x:row r="14" ht="21" customHeight="1">
      <x:c r="A14" s="26"/>
      <x:c r="B14" s="26"/>
      <x:c r="C14" s="27"/>
      <x:c r="D14" s="27"/>
      <x:c r="E14" s="28"/>
      <x:c r="F14" s="32" t="str">
        <x:f>IF(A14="","",SUMIF(Abonos!$B$9:$B$188,A14,Abonos!$E$9:$E$188))</x:f>
      </x:c>
      <x:c r="G14" s="34" t="str">
        <x:f>IF(A14="","",MAX(0,E14-F14))</x:f>
      </x:c>
      <x:c r="H14" s="35" t="str">
        <x:f>IF(A14="","",IF(COUNTIF($A$9:$A$68,A14)&gt;1,"ID duplicado",IF(F14&gt;E14,"Pago excesivo",IF(G14=0,"Pagada",IF(D14&lt;TODAY(),"Vencida",IF(D14&lt;=TODAY()+7,"Por vencer","Pendiente"))))))</x:f>
      </x:c>
      <x:c r="I14" s="26"/>
    </x:row>
    <x:row r="15" ht="21" customHeight="1">
      <x:c r="A15" s="26"/>
      <x:c r="B15" s="26"/>
      <x:c r="C15" s="27"/>
      <x:c r="D15" s="27"/>
      <x:c r="E15" s="28"/>
      <x:c r="F15" s="32" t="str">
        <x:f>IF(A15="","",SUMIF(Abonos!$B$9:$B$188,A15,Abonos!$E$9:$E$188))</x:f>
      </x:c>
      <x:c r="G15" s="34" t="str">
        <x:f>IF(A15="","",MAX(0,E15-F15))</x:f>
      </x:c>
      <x:c r="H15" s="35" t="str">
        <x:f>IF(A15="","",IF(COUNTIF($A$9:$A$68,A15)&gt;1,"ID duplicado",IF(F15&gt;E15,"Pago excesivo",IF(G15=0,"Pagada",IF(D15&lt;TODAY(),"Vencida",IF(D15&lt;=TODAY()+7,"Por vencer","Pendiente"))))))</x:f>
      </x:c>
      <x:c r="I15" s="26"/>
    </x:row>
    <x:row r="16" ht="21" customHeight="1">
      <x:c r="A16" s="26"/>
      <x:c r="B16" s="26"/>
      <x:c r="C16" s="27"/>
      <x:c r="D16" s="27"/>
      <x:c r="E16" s="28"/>
      <x:c r="F16" s="32" t="str">
        <x:f>IF(A16="","",SUMIF(Abonos!$B$9:$B$188,A16,Abonos!$E$9:$E$188))</x:f>
      </x:c>
      <x:c r="G16" s="34" t="str">
        <x:f>IF(A16="","",MAX(0,E16-F16))</x:f>
      </x:c>
      <x:c r="H16" s="35" t="str">
        <x:f>IF(A16="","",IF(COUNTIF($A$9:$A$68,A16)&gt;1,"ID duplicado",IF(F16&gt;E16,"Pago excesivo",IF(G16=0,"Pagada",IF(D16&lt;TODAY(),"Vencida",IF(D16&lt;=TODAY()+7,"Por vencer","Pendiente"))))))</x:f>
      </x:c>
      <x:c r="I16" s="26"/>
    </x:row>
    <x:row r="17" ht="21" customHeight="1">
      <x:c r="A17" s="26"/>
      <x:c r="B17" s="26"/>
      <x:c r="C17" s="27"/>
      <x:c r="D17" s="27"/>
      <x:c r="E17" s="28"/>
      <x:c r="F17" s="32" t="str">
        <x:f>IF(A17="","",SUMIF(Abonos!$B$9:$B$188,A17,Abonos!$E$9:$E$188))</x:f>
      </x:c>
      <x:c r="G17" s="34" t="str">
        <x:f>IF(A17="","",MAX(0,E17-F17))</x:f>
      </x:c>
      <x:c r="H17" s="35" t="str">
        <x:f>IF(A17="","",IF(COUNTIF($A$9:$A$68,A17)&gt;1,"ID duplicado",IF(F17&gt;E17,"Pago excesivo",IF(G17=0,"Pagada",IF(D17&lt;TODAY(),"Vencida",IF(D17&lt;=TODAY()+7,"Por vencer","Pendiente"))))))</x:f>
      </x:c>
      <x:c r="I17" s="26"/>
    </x:row>
    <x:row r="18" ht="21" customHeight="1">
      <x:c r="A18" s="26"/>
      <x:c r="B18" s="26"/>
      <x:c r="C18" s="27"/>
      <x:c r="D18" s="27"/>
      <x:c r="E18" s="28"/>
      <x:c r="F18" s="32" t="str">
        <x:f>IF(A18="","",SUMIF(Abonos!$B$9:$B$188,A18,Abonos!$E$9:$E$188))</x:f>
      </x:c>
      <x:c r="G18" s="34" t="str">
        <x:f>IF(A18="","",MAX(0,E18-F18))</x:f>
      </x:c>
      <x:c r="H18" s="35" t="str">
        <x:f>IF(A18="","",IF(COUNTIF($A$9:$A$68,A18)&gt;1,"ID duplicado",IF(F18&gt;E18,"Pago excesivo",IF(G18=0,"Pagada",IF(D18&lt;TODAY(),"Vencida",IF(D18&lt;=TODAY()+7,"Por vencer","Pendiente"))))))</x:f>
      </x:c>
      <x:c r="I18" s="26"/>
    </x:row>
    <x:row r="19" ht="21" customHeight="1">
      <x:c r="A19" s="26"/>
      <x:c r="B19" s="26"/>
      <x:c r="C19" s="27"/>
      <x:c r="D19" s="27"/>
      <x:c r="E19" s="28"/>
      <x:c r="F19" s="32" t="str">
        <x:f>IF(A19="","",SUMIF(Abonos!$B$9:$B$188,A19,Abonos!$E$9:$E$188))</x:f>
      </x:c>
      <x:c r="G19" s="34" t="str">
        <x:f>IF(A19="","",MAX(0,E19-F19))</x:f>
      </x:c>
      <x:c r="H19" s="35" t="str">
        <x:f>IF(A19="","",IF(COUNTIF($A$9:$A$68,A19)&gt;1,"ID duplicado",IF(F19&gt;E19,"Pago excesivo",IF(G19=0,"Pagada",IF(D19&lt;TODAY(),"Vencida",IF(D19&lt;=TODAY()+7,"Por vencer","Pendiente"))))))</x:f>
      </x:c>
      <x:c r="I19" s="26"/>
    </x:row>
    <x:row r="20" ht="21" customHeight="1">
      <x:c r="A20" s="26"/>
      <x:c r="B20" s="26"/>
      <x:c r="C20" s="27"/>
      <x:c r="D20" s="27"/>
      <x:c r="E20" s="28"/>
      <x:c r="F20" s="32" t="str">
        <x:f>IF(A20="","",SUMIF(Abonos!$B$9:$B$188,A20,Abonos!$E$9:$E$188))</x:f>
      </x:c>
      <x:c r="G20" s="34" t="str">
        <x:f>IF(A20="","",MAX(0,E20-F20))</x:f>
      </x:c>
      <x:c r="H20" s="35" t="str">
        <x:f>IF(A20="","",IF(COUNTIF($A$9:$A$68,A20)&gt;1,"ID duplicado",IF(F20&gt;E20,"Pago excesivo",IF(G20=0,"Pagada",IF(D20&lt;TODAY(),"Vencida",IF(D20&lt;=TODAY()+7,"Por vencer","Pendiente"))))))</x:f>
      </x:c>
      <x:c r="I20" s="26"/>
    </x:row>
    <x:row r="21" ht="21" customHeight="1">
      <x:c r="A21" s="26"/>
      <x:c r="B21" s="26"/>
      <x:c r="C21" s="27"/>
      <x:c r="D21" s="27"/>
      <x:c r="E21" s="28"/>
      <x:c r="F21" s="32" t="str">
        <x:f>IF(A21="","",SUMIF(Abonos!$B$9:$B$188,A21,Abonos!$E$9:$E$188))</x:f>
      </x:c>
      <x:c r="G21" s="34" t="str">
        <x:f>IF(A21="","",MAX(0,E21-F21))</x:f>
      </x:c>
      <x:c r="H21" s="35" t="str">
        <x:f>IF(A21="","",IF(COUNTIF($A$9:$A$68,A21)&gt;1,"ID duplicado",IF(F21&gt;E21,"Pago excesivo",IF(G21=0,"Pagada",IF(D21&lt;TODAY(),"Vencida",IF(D21&lt;=TODAY()+7,"Por vencer","Pendiente"))))))</x:f>
      </x:c>
      <x:c r="I21" s="26"/>
    </x:row>
    <x:row r="22" ht="21" customHeight="1">
      <x:c r="A22" s="26"/>
      <x:c r="B22" s="26"/>
      <x:c r="C22" s="27"/>
      <x:c r="D22" s="27"/>
      <x:c r="E22" s="28"/>
      <x:c r="F22" s="32" t="str">
        <x:f>IF(A22="","",SUMIF(Abonos!$B$9:$B$188,A22,Abonos!$E$9:$E$188))</x:f>
      </x:c>
      <x:c r="G22" s="34" t="str">
        <x:f>IF(A22="","",MAX(0,E22-F22))</x:f>
      </x:c>
      <x:c r="H22" s="35" t="str">
        <x:f>IF(A22="","",IF(COUNTIF($A$9:$A$68,A22)&gt;1,"ID duplicado",IF(F22&gt;E22,"Pago excesivo",IF(G22=0,"Pagada",IF(D22&lt;TODAY(),"Vencida",IF(D22&lt;=TODAY()+7,"Por vencer","Pendiente"))))))</x:f>
      </x:c>
      <x:c r="I22" s="26"/>
    </x:row>
    <x:row r="23" ht="21" customHeight="1">
      <x:c r="A23" s="26"/>
      <x:c r="B23" s="26"/>
      <x:c r="C23" s="27"/>
      <x:c r="D23" s="27"/>
      <x:c r="E23" s="28"/>
      <x:c r="F23" s="32" t="str">
        <x:f>IF(A23="","",SUMIF(Abonos!$B$9:$B$188,A23,Abonos!$E$9:$E$188))</x:f>
      </x:c>
      <x:c r="G23" s="34" t="str">
        <x:f>IF(A23="","",MAX(0,E23-F23))</x:f>
      </x:c>
      <x:c r="H23" s="35" t="str">
        <x:f>IF(A23="","",IF(COUNTIF($A$9:$A$68,A23)&gt;1,"ID duplicado",IF(F23&gt;E23,"Pago excesivo",IF(G23=0,"Pagada",IF(D23&lt;TODAY(),"Vencida",IF(D23&lt;=TODAY()+7,"Por vencer","Pendiente"))))))</x:f>
      </x:c>
      <x:c r="I23" s="26"/>
    </x:row>
    <x:row r="24" ht="21" customHeight="1">
      <x:c r="A24" s="26"/>
      <x:c r="B24" s="26"/>
      <x:c r="C24" s="27"/>
      <x:c r="D24" s="27"/>
      <x:c r="E24" s="28"/>
      <x:c r="F24" s="32" t="str">
        <x:f>IF(A24="","",SUMIF(Abonos!$B$9:$B$188,A24,Abonos!$E$9:$E$188))</x:f>
      </x:c>
      <x:c r="G24" s="34" t="str">
        <x:f>IF(A24="","",MAX(0,E24-F24))</x:f>
      </x:c>
      <x:c r="H24" s="35" t="str">
        <x:f>IF(A24="","",IF(COUNTIF($A$9:$A$68,A24)&gt;1,"ID duplicado",IF(F24&gt;E24,"Pago excesivo",IF(G24=0,"Pagada",IF(D24&lt;TODAY(),"Vencida",IF(D24&lt;=TODAY()+7,"Por vencer","Pendiente"))))))</x:f>
      </x:c>
      <x:c r="I24" s="26"/>
    </x:row>
    <x:row r="25" ht="21" customHeight="1">
      <x:c r="A25" s="26"/>
      <x:c r="B25" s="26"/>
      <x:c r="C25" s="27"/>
      <x:c r="D25" s="27"/>
      <x:c r="E25" s="28"/>
      <x:c r="F25" s="32" t="str">
        <x:f>IF(A25="","",SUMIF(Abonos!$B$9:$B$188,A25,Abonos!$E$9:$E$188))</x:f>
      </x:c>
      <x:c r="G25" s="34" t="str">
        <x:f>IF(A25="","",MAX(0,E25-F25))</x:f>
      </x:c>
      <x:c r="H25" s="35" t="str">
        <x:f>IF(A25="","",IF(COUNTIF($A$9:$A$68,A25)&gt;1,"ID duplicado",IF(F25&gt;E25,"Pago excesivo",IF(G25=0,"Pagada",IF(D25&lt;TODAY(),"Vencida",IF(D25&lt;=TODAY()+7,"Por vencer","Pendiente"))))))</x:f>
      </x:c>
      <x:c r="I25" s="26"/>
    </x:row>
    <x:row r="26" ht="21" customHeight="1">
      <x:c r="A26" s="26"/>
      <x:c r="B26" s="26"/>
      <x:c r="C26" s="27"/>
      <x:c r="D26" s="27"/>
      <x:c r="E26" s="28"/>
      <x:c r="F26" s="32" t="str">
        <x:f>IF(A26="","",SUMIF(Abonos!$B$9:$B$188,A26,Abonos!$E$9:$E$188))</x:f>
      </x:c>
      <x:c r="G26" s="34" t="str">
        <x:f>IF(A26="","",MAX(0,E26-F26))</x:f>
      </x:c>
      <x:c r="H26" s="35" t="str">
        <x:f>IF(A26="","",IF(COUNTIF($A$9:$A$68,A26)&gt;1,"ID duplicado",IF(F26&gt;E26,"Pago excesivo",IF(G26=0,"Pagada",IF(D26&lt;TODAY(),"Vencida",IF(D26&lt;=TODAY()+7,"Por vencer","Pendiente"))))))</x:f>
      </x:c>
      <x:c r="I26" s="26"/>
    </x:row>
    <x:row r="27" ht="21" customHeight="1">
      <x:c r="A27" s="26"/>
      <x:c r="B27" s="26"/>
      <x:c r="C27" s="27"/>
      <x:c r="D27" s="27"/>
      <x:c r="E27" s="28"/>
      <x:c r="F27" s="32" t="str">
        <x:f>IF(A27="","",SUMIF(Abonos!$B$9:$B$188,A27,Abonos!$E$9:$E$188))</x:f>
      </x:c>
      <x:c r="G27" s="34" t="str">
        <x:f>IF(A27="","",MAX(0,E27-F27))</x:f>
      </x:c>
      <x:c r="H27" s="35" t="str">
        <x:f>IF(A27="","",IF(COUNTIF($A$9:$A$68,A27)&gt;1,"ID duplicado",IF(F27&gt;E27,"Pago excesivo",IF(G27=0,"Pagada",IF(D27&lt;TODAY(),"Vencida",IF(D27&lt;=TODAY()+7,"Por vencer","Pendiente"))))))</x:f>
      </x:c>
      <x:c r="I27" s="26"/>
    </x:row>
    <x:row r="28" ht="21" customHeight="1">
      <x:c r="A28" s="26"/>
      <x:c r="B28" s="26"/>
      <x:c r="C28" s="27"/>
      <x:c r="D28" s="27"/>
      <x:c r="E28" s="28"/>
      <x:c r="F28" s="32" t="str">
        <x:f>IF(A28="","",SUMIF(Abonos!$B$9:$B$188,A28,Abonos!$E$9:$E$188))</x:f>
      </x:c>
      <x:c r="G28" s="34" t="str">
        <x:f>IF(A28="","",MAX(0,E28-F28))</x:f>
      </x:c>
      <x:c r="H28" s="35" t="str">
        <x:f>IF(A28="","",IF(COUNTIF($A$9:$A$68,A28)&gt;1,"ID duplicado",IF(F28&gt;E28,"Pago excesivo",IF(G28=0,"Pagada",IF(D28&lt;TODAY(),"Vencida",IF(D28&lt;=TODAY()+7,"Por vencer","Pendiente"))))))</x:f>
      </x:c>
      <x:c r="I28" s="26"/>
    </x:row>
    <x:row r="29" ht="21" customHeight="1">
      <x:c r="A29" s="26"/>
      <x:c r="B29" s="26"/>
      <x:c r="C29" s="27"/>
      <x:c r="D29" s="27"/>
      <x:c r="E29" s="28"/>
      <x:c r="F29" s="32" t="str">
        <x:f>IF(A29="","",SUMIF(Abonos!$B$9:$B$188,A29,Abonos!$E$9:$E$188))</x:f>
      </x:c>
      <x:c r="G29" s="34" t="str">
        <x:f>IF(A29="","",MAX(0,E29-F29))</x:f>
      </x:c>
      <x:c r="H29" s="35" t="str">
        <x:f>IF(A29="","",IF(COUNTIF($A$9:$A$68,A29)&gt;1,"ID duplicado",IF(F29&gt;E29,"Pago excesivo",IF(G29=0,"Pagada",IF(D29&lt;TODAY(),"Vencida",IF(D29&lt;=TODAY()+7,"Por vencer","Pendiente"))))))</x:f>
      </x:c>
      <x:c r="I29" s="26"/>
    </x:row>
    <x:row r="30" ht="21" customHeight="1">
      <x:c r="A30" s="26"/>
      <x:c r="B30" s="26"/>
      <x:c r="C30" s="27"/>
      <x:c r="D30" s="27"/>
      <x:c r="E30" s="28"/>
      <x:c r="F30" s="32" t="str">
        <x:f>IF(A30="","",SUMIF(Abonos!$B$9:$B$188,A30,Abonos!$E$9:$E$188))</x:f>
      </x:c>
      <x:c r="G30" s="34" t="str">
        <x:f>IF(A30="","",MAX(0,E30-F30))</x:f>
      </x:c>
      <x:c r="H30" s="35" t="str">
        <x:f>IF(A30="","",IF(COUNTIF($A$9:$A$68,A30)&gt;1,"ID duplicado",IF(F30&gt;E30,"Pago excesivo",IF(G30=0,"Pagada",IF(D30&lt;TODAY(),"Vencida",IF(D30&lt;=TODAY()+7,"Por vencer","Pendiente"))))))</x:f>
      </x:c>
      <x:c r="I30" s="26"/>
    </x:row>
    <x:row r="31" ht="21" customHeight="1">
      <x:c r="A31" s="26"/>
      <x:c r="B31" s="26"/>
      <x:c r="C31" s="27"/>
      <x:c r="D31" s="27"/>
      <x:c r="E31" s="28"/>
      <x:c r="F31" s="32" t="str">
        <x:f>IF(A31="","",SUMIF(Abonos!$B$9:$B$188,A31,Abonos!$E$9:$E$188))</x:f>
      </x:c>
      <x:c r="G31" s="34" t="str">
        <x:f>IF(A31="","",MAX(0,E31-F31))</x:f>
      </x:c>
      <x:c r="H31" s="35" t="str">
        <x:f>IF(A31="","",IF(COUNTIF($A$9:$A$68,A31)&gt;1,"ID duplicado",IF(F31&gt;E31,"Pago excesivo",IF(G31=0,"Pagada",IF(D31&lt;TODAY(),"Vencida",IF(D31&lt;=TODAY()+7,"Por vencer","Pendiente"))))))</x:f>
      </x:c>
      <x:c r="I31" s="26"/>
    </x:row>
    <x:row r="32" ht="21" customHeight="1">
      <x:c r="A32" s="26"/>
      <x:c r="B32" s="26"/>
      <x:c r="C32" s="27"/>
      <x:c r="D32" s="27"/>
      <x:c r="E32" s="28"/>
      <x:c r="F32" s="32" t="str">
        <x:f>IF(A32="","",SUMIF(Abonos!$B$9:$B$188,A32,Abonos!$E$9:$E$188))</x:f>
      </x:c>
      <x:c r="G32" s="34" t="str">
        <x:f>IF(A32="","",MAX(0,E32-F32))</x:f>
      </x:c>
      <x:c r="H32" s="35" t="str">
        <x:f>IF(A32="","",IF(COUNTIF($A$9:$A$68,A32)&gt;1,"ID duplicado",IF(F32&gt;E32,"Pago excesivo",IF(G32=0,"Pagada",IF(D32&lt;TODAY(),"Vencida",IF(D32&lt;=TODAY()+7,"Por vencer","Pendiente"))))))</x:f>
      </x:c>
      <x:c r="I32" s="26"/>
    </x:row>
    <x:row r="33" ht="21" customHeight="1">
      <x:c r="A33" s="26"/>
      <x:c r="B33" s="26"/>
      <x:c r="C33" s="27"/>
      <x:c r="D33" s="27"/>
      <x:c r="E33" s="28"/>
      <x:c r="F33" s="32" t="str">
        <x:f>IF(A33="","",SUMIF(Abonos!$B$9:$B$188,A33,Abonos!$E$9:$E$188))</x:f>
      </x:c>
      <x:c r="G33" s="34" t="str">
        <x:f>IF(A33="","",MAX(0,E33-F33))</x:f>
      </x:c>
      <x:c r="H33" s="35" t="str">
        <x:f>IF(A33="","",IF(COUNTIF($A$9:$A$68,A33)&gt;1,"ID duplicado",IF(F33&gt;E33,"Pago excesivo",IF(G33=0,"Pagada",IF(D33&lt;TODAY(),"Vencida",IF(D33&lt;=TODAY()+7,"Por vencer","Pendiente"))))))</x:f>
      </x:c>
      <x:c r="I33" s="26"/>
    </x:row>
    <x:row r="34" ht="21" customHeight="1">
      <x:c r="A34" s="26"/>
      <x:c r="B34" s="26"/>
      <x:c r="C34" s="27"/>
      <x:c r="D34" s="27"/>
      <x:c r="E34" s="28"/>
      <x:c r="F34" s="32" t="str">
        <x:f>IF(A34="","",SUMIF(Abonos!$B$9:$B$188,A34,Abonos!$E$9:$E$188))</x:f>
      </x:c>
      <x:c r="G34" s="34" t="str">
        <x:f>IF(A34="","",MAX(0,E34-F34))</x:f>
      </x:c>
      <x:c r="H34" s="35" t="str">
        <x:f>IF(A34="","",IF(COUNTIF($A$9:$A$68,A34)&gt;1,"ID duplicado",IF(F34&gt;E34,"Pago excesivo",IF(G34=0,"Pagada",IF(D34&lt;TODAY(),"Vencida",IF(D34&lt;=TODAY()+7,"Por vencer","Pendiente"))))))</x:f>
      </x:c>
      <x:c r="I34" s="26"/>
    </x:row>
    <x:row r="35" ht="21" customHeight="1">
      <x:c r="A35" s="26"/>
      <x:c r="B35" s="26"/>
      <x:c r="C35" s="27"/>
      <x:c r="D35" s="27"/>
      <x:c r="E35" s="28"/>
      <x:c r="F35" s="32" t="str">
        <x:f>IF(A35="","",SUMIF(Abonos!$B$9:$B$188,A35,Abonos!$E$9:$E$188))</x:f>
      </x:c>
      <x:c r="G35" s="34" t="str">
        <x:f>IF(A35="","",MAX(0,E35-F35))</x:f>
      </x:c>
      <x:c r="H35" s="35" t="str">
        <x:f>IF(A35="","",IF(COUNTIF($A$9:$A$68,A35)&gt;1,"ID duplicado",IF(F35&gt;E35,"Pago excesivo",IF(G35=0,"Pagada",IF(D35&lt;TODAY(),"Vencida",IF(D35&lt;=TODAY()+7,"Por vencer","Pendiente"))))))</x:f>
      </x:c>
      <x:c r="I35" s="26"/>
    </x:row>
    <x:row r="36" ht="21" customHeight="1">
      <x:c r="A36" s="26"/>
      <x:c r="B36" s="26"/>
      <x:c r="C36" s="27"/>
      <x:c r="D36" s="27"/>
      <x:c r="E36" s="28"/>
      <x:c r="F36" s="32" t="str">
        <x:f>IF(A36="","",SUMIF(Abonos!$B$9:$B$188,A36,Abonos!$E$9:$E$188))</x:f>
      </x:c>
      <x:c r="G36" s="34" t="str">
        <x:f>IF(A36="","",MAX(0,E36-F36))</x:f>
      </x:c>
      <x:c r="H36" s="35" t="str">
        <x:f>IF(A36="","",IF(COUNTIF($A$9:$A$68,A36)&gt;1,"ID duplicado",IF(F36&gt;E36,"Pago excesivo",IF(G36=0,"Pagada",IF(D36&lt;TODAY(),"Vencida",IF(D36&lt;=TODAY()+7,"Por vencer","Pendiente"))))))</x:f>
      </x:c>
      <x:c r="I36" s="26"/>
    </x:row>
    <x:row r="37" ht="21" customHeight="1">
      <x:c r="A37" s="26"/>
      <x:c r="B37" s="26"/>
      <x:c r="C37" s="27"/>
      <x:c r="D37" s="27"/>
      <x:c r="E37" s="28"/>
      <x:c r="F37" s="32" t="str">
        <x:f>IF(A37="","",SUMIF(Abonos!$B$9:$B$188,A37,Abonos!$E$9:$E$188))</x:f>
      </x:c>
      <x:c r="G37" s="34" t="str">
        <x:f>IF(A37="","",MAX(0,E37-F37))</x:f>
      </x:c>
      <x:c r="H37" s="35" t="str">
        <x:f>IF(A37="","",IF(COUNTIF($A$9:$A$68,A37)&gt;1,"ID duplicado",IF(F37&gt;E37,"Pago excesivo",IF(G37=0,"Pagada",IF(D37&lt;TODAY(),"Vencida",IF(D37&lt;=TODAY()+7,"Por vencer","Pendiente"))))))</x:f>
      </x:c>
      <x:c r="I37" s="26"/>
    </x:row>
    <x:row r="38" ht="21" customHeight="1">
      <x:c r="A38" s="26"/>
      <x:c r="B38" s="26"/>
      <x:c r="C38" s="27"/>
      <x:c r="D38" s="27"/>
      <x:c r="E38" s="28"/>
      <x:c r="F38" s="32" t="str">
        <x:f>IF(A38="","",SUMIF(Abonos!$B$9:$B$188,A38,Abonos!$E$9:$E$188))</x:f>
      </x:c>
      <x:c r="G38" s="34" t="str">
        <x:f>IF(A38="","",MAX(0,E38-F38))</x:f>
      </x:c>
      <x:c r="H38" s="35" t="str">
        <x:f>IF(A38="","",IF(COUNTIF($A$9:$A$68,A38)&gt;1,"ID duplicado",IF(F38&gt;E38,"Pago excesivo",IF(G38=0,"Pagada",IF(D38&lt;TODAY(),"Vencida",IF(D38&lt;=TODAY()+7,"Por vencer","Pendiente"))))))</x:f>
      </x:c>
      <x:c r="I38" s="26"/>
    </x:row>
    <x:row r="39" ht="21" customHeight="1">
      <x:c r="A39" s="26"/>
      <x:c r="B39" s="26"/>
      <x:c r="C39" s="27"/>
      <x:c r="D39" s="27"/>
      <x:c r="E39" s="28"/>
      <x:c r="F39" s="32" t="str">
        <x:f>IF(A39="","",SUMIF(Abonos!$B$9:$B$188,A39,Abonos!$E$9:$E$188))</x:f>
      </x:c>
      <x:c r="G39" s="34" t="str">
        <x:f>IF(A39="","",MAX(0,E39-F39))</x:f>
      </x:c>
      <x:c r="H39" s="35" t="str">
        <x:f>IF(A39="","",IF(COUNTIF($A$9:$A$68,A39)&gt;1,"ID duplicado",IF(F39&gt;E39,"Pago excesivo",IF(G39=0,"Pagada",IF(D39&lt;TODAY(),"Vencida",IF(D39&lt;=TODAY()+7,"Por vencer","Pendiente"))))))</x:f>
      </x:c>
      <x:c r="I39" s="26"/>
    </x:row>
    <x:row r="40" ht="21" customHeight="1">
      <x:c r="A40" s="26"/>
      <x:c r="B40" s="26"/>
      <x:c r="C40" s="27"/>
      <x:c r="D40" s="27"/>
      <x:c r="E40" s="28"/>
      <x:c r="F40" s="32" t="str">
        <x:f>IF(A40="","",SUMIF(Abonos!$B$9:$B$188,A40,Abonos!$E$9:$E$188))</x:f>
      </x:c>
      <x:c r="G40" s="34" t="str">
        <x:f>IF(A40="","",MAX(0,E40-F40))</x:f>
      </x:c>
      <x:c r="H40" s="35" t="str">
        <x:f>IF(A40="","",IF(COUNTIF($A$9:$A$68,A40)&gt;1,"ID duplicado",IF(F40&gt;E40,"Pago excesivo",IF(G40=0,"Pagada",IF(D40&lt;TODAY(),"Vencida",IF(D40&lt;=TODAY()+7,"Por vencer","Pendiente"))))))</x:f>
      </x:c>
      <x:c r="I40" s="26"/>
    </x:row>
    <x:row r="41" ht="21" customHeight="1">
      <x:c r="A41" s="26"/>
      <x:c r="B41" s="26"/>
      <x:c r="C41" s="27"/>
      <x:c r="D41" s="27"/>
      <x:c r="E41" s="28"/>
      <x:c r="F41" s="32" t="str">
        <x:f>IF(A41="","",SUMIF(Abonos!$B$9:$B$188,A41,Abonos!$E$9:$E$188))</x:f>
      </x:c>
      <x:c r="G41" s="34" t="str">
        <x:f>IF(A41="","",MAX(0,E41-F41))</x:f>
      </x:c>
      <x:c r="H41" s="35" t="str">
        <x:f>IF(A41="","",IF(COUNTIF($A$9:$A$68,A41)&gt;1,"ID duplicado",IF(F41&gt;E41,"Pago excesivo",IF(G41=0,"Pagada",IF(D41&lt;TODAY(),"Vencida",IF(D41&lt;=TODAY()+7,"Por vencer","Pendiente"))))))</x:f>
      </x:c>
      <x:c r="I41" s="26"/>
    </x:row>
    <x:row r="42" ht="21" customHeight="1">
      <x:c r="A42" s="26"/>
      <x:c r="B42" s="26"/>
      <x:c r="C42" s="27"/>
      <x:c r="D42" s="27"/>
      <x:c r="E42" s="28"/>
      <x:c r="F42" s="32" t="str">
        <x:f>IF(A42="","",SUMIF(Abonos!$B$9:$B$188,A42,Abonos!$E$9:$E$188))</x:f>
      </x:c>
      <x:c r="G42" s="34" t="str">
        <x:f>IF(A42="","",MAX(0,E42-F42))</x:f>
      </x:c>
      <x:c r="H42" s="35" t="str">
        <x:f>IF(A42="","",IF(COUNTIF($A$9:$A$68,A42)&gt;1,"ID duplicado",IF(F42&gt;E42,"Pago excesivo",IF(G42=0,"Pagada",IF(D42&lt;TODAY(),"Vencida",IF(D42&lt;=TODAY()+7,"Por vencer","Pendiente"))))))</x:f>
      </x:c>
      <x:c r="I42" s="26"/>
    </x:row>
    <x:row r="43" ht="21" customHeight="1">
      <x:c r="A43" s="26"/>
      <x:c r="B43" s="26"/>
      <x:c r="C43" s="27"/>
      <x:c r="D43" s="27"/>
      <x:c r="E43" s="28"/>
      <x:c r="F43" s="32" t="str">
        <x:f>IF(A43="","",SUMIF(Abonos!$B$9:$B$188,A43,Abonos!$E$9:$E$188))</x:f>
      </x:c>
      <x:c r="G43" s="34" t="str">
        <x:f>IF(A43="","",MAX(0,E43-F43))</x:f>
      </x:c>
      <x:c r="H43" s="35" t="str">
        <x:f>IF(A43="","",IF(COUNTIF($A$9:$A$68,A43)&gt;1,"ID duplicado",IF(F43&gt;E43,"Pago excesivo",IF(G43=0,"Pagada",IF(D43&lt;TODAY(),"Vencida",IF(D43&lt;=TODAY()+7,"Por vencer","Pendiente"))))))</x:f>
      </x:c>
      <x:c r="I43" s="26"/>
    </x:row>
    <x:row r="44" ht="21" customHeight="1">
      <x:c r="A44" s="26"/>
      <x:c r="B44" s="26"/>
      <x:c r="C44" s="27"/>
      <x:c r="D44" s="27"/>
      <x:c r="E44" s="28"/>
      <x:c r="F44" s="32" t="str">
        <x:f>IF(A44="","",SUMIF(Abonos!$B$9:$B$188,A44,Abonos!$E$9:$E$188))</x:f>
      </x:c>
      <x:c r="G44" s="34" t="str">
        <x:f>IF(A44="","",MAX(0,E44-F44))</x:f>
      </x:c>
      <x:c r="H44" s="35" t="str">
        <x:f>IF(A44="","",IF(COUNTIF($A$9:$A$68,A44)&gt;1,"ID duplicado",IF(F44&gt;E44,"Pago excesivo",IF(G44=0,"Pagada",IF(D44&lt;TODAY(),"Vencida",IF(D44&lt;=TODAY()+7,"Por vencer","Pendiente"))))))</x:f>
      </x:c>
      <x:c r="I44" s="26"/>
    </x:row>
    <x:row r="45" ht="21" customHeight="1">
      <x:c r="A45" s="26"/>
      <x:c r="B45" s="26"/>
      <x:c r="C45" s="27"/>
      <x:c r="D45" s="27"/>
      <x:c r="E45" s="28"/>
      <x:c r="F45" s="32" t="str">
        <x:f>IF(A45="","",SUMIF(Abonos!$B$9:$B$188,A45,Abonos!$E$9:$E$188))</x:f>
      </x:c>
      <x:c r="G45" s="34" t="str">
        <x:f>IF(A45="","",MAX(0,E45-F45))</x:f>
      </x:c>
      <x:c r="H45" s="35" t="str">
        <x:f>IF(A45="","",IF(COUNTIF($A$9:$A$68,A45)&gt;1,"ID duplicado",IF(F45&gt;E45,"Pago excesivo",IF(G45=0,"Pagada",IF(D45&lt;TODAY(),"Vencida",IF(D45&lt;=TODAY()+7,"Por vencer","Pendiente"))))))</x:f>
      </x:c>
      <x:c r="I45" s="26"/>
    </x:row>
    <x:row r="46" ht="21" customHeight="1">
      <x:c r="A46" s="26"/>
      <x:c r="B46" s="26"/>
      <x:c r="C46" s="27"/>
      <x:c r="D46" s="27"/>
      <x:c r="E46" s="28"/>
      <x:c r="F46" s="32" t="str">
        <x:f>IF(A46="","",SUMIF(Abonos!$B$9:$B$188,A46,Abonos!$E$9:$E$188))</x:f>
      </x:c>
      <x:c r="G46" s="34" t="str">
        <x:f>IF(A46="","",MAX(0,E46-F46))</x:f>
      </x:c>
      <x:c r="H46" s="35" t="str">
        <x:f>IF(A46="","",IF(COUNTIF($A$9:$A$68,A46)&gt;1,"ID duplicado",IF(F46&gt;E46,"Pago excesivo",IF(G46=0,"Pagada",IF(D46&lt;TODAY(),"Vencida",IF(D46&lt;=TODAY()+7,"Por vencer","Pendiente"))))))</x:f>
      </x:c>
      <x:c r="I46" s="26"/>
    </x:row>
    <x:row r="47" ht="21" customHeight="1">
      <x:c r="A47" s="26"/>
      <x:c r="B47" s="26"/>
      <x:c r="C47" s="27"/>
      <x:c r="D47" s="27"/>
      <x:c r="E47" s="28"/>
      <x:c r="F47" s="32" t="str">
        <x:f>IF(A47="","",SUMIF(Abonos!$B$9:$B$188,A47,Abonos!$E$9:$E$188))</x:f>
      </x:c>
      <x:c r="G47" s="34" t="str">
        <x:f>IF(A47="","",MAX(0,E47-F47))</x:f>
      </x:c>
      <x:c r="H47" s="35" t="str">
        <x:f>IF(A47="","",IF(COUNTIF($A$9:$A$68,A47)&gt;1,"ID duplicado",IF(F47&gt;E47,"Pago excesivo",IF(G47=0,"Pagada",IF(D47&lt;TODAY(),"Vencida",IF(D47&lt;=TODAY()+7,"Por vencer","Pendiente"))))))</x:f>
      </x:c>
      <x:c r="I47" s="26"/>
    </x:row>
    <x:row r="48" ht="21" customHeight="1">
      <x:c r="A48" s="26"/>
      <x:c r="B48" s="26"/>
      <x:c r="C48" s="27"/>
      <x:c r="D48" s="27"/>
      <x:c r="E48" s="28"/>
      <x:c r="F48" s="32" t="str">
        <x:f>IF(A48="","",SUMIF(Abonos!$B$9:$B$188,A48,Abonos!$E$9:$E$188))</x:f>
      </x:c>
      <x:c r="G48" s="34" t="str">
        <x:f>IF(A48="","",MAX(0,E48-F48))</x:f>
      </x:c>
      <x:c r="H48" s="35" t="str">
        <x:f>IF(A48="","",IF(COUNTIF($A$9:$A$68,A48)&gt;1,"ID duplicado",IF(F48&gt;E48,"Pago excesivo",IF(G48=0,"Pagada",IF(D48&lt;TODAY(),"Vencida",IF(D48&lt;=TODAY()+7,"Por vencer","Pendiente"))))))</x:f>
      </x:c>
      <x:c r="I48" s="26"/>
    </x:row>
    <x:row r="49" ht="21" customHeight="1">
      <x:c r="A49" s="26"/>
      <x:c r="B49" s="26"/>
      <x:c r="C49" s="27"/>
      <x:c r="D49" s="27"/>
      <x:c r="E49" s="28"/>
      <x:c r="F49" s="32" t="str">
        <x:f>IF(A49="","",SUMIF(Abonos!$B$9:$B$188,A49,Abonos!$E$9:$E$188))</x:f>
      </x:c>
      <x:c r="G49" s="34" t="str">
        <x:f>IF(A49="","",MAX(0,E49-F49))</x:f>
      </x:c>
      <x:c r="H49" s="35" t="str">
        <x:f>IF(A49="","",IF(COUNTIF($A$9:$A$68,A49)&gt;1,"ID duplicado",IF(F49&gt;E49,"Pago excesivo",IF(G49=0,"Pagada",IF(D49&lt;TODAY(),"Vencida",IF(D49&lt;=TODAY()+7,"Por vencer","Pendiente"))))))</x:f>
      </x:c>
      <x:c r="I49" s="26"/>
    </x:row>
    <x:row r="50" ht="21" customHeight="1">
      <x:c r="A50" s="26"/>
      <x:c r="B50" s="26"/>
      <x:c r="C50" s="27"/>
      <x:c r="D50" s="27"/>
      <x:c r="E50" s="28"/>
      <x:c r="F50" s="32" t="str">
        <x:f>IF(A50="","",SUMIF(Abonos!$B$9:$B$188,A50,Abonos!$E$9:$E$188))</x:f>
      </x:c>
      <x:c r="G50" s="34" t="str">
        <x:f>IF(A50="","",MAX(0,E50-F50))</x:f>
      </x:c>
      <x:c r="H50" s="35" t="str">
        <x:f>IF(A50="","",IF(COUNTIF($A$9:$A$68,A50)&gt;1,"ID duplicado",IF(F50&gt;E50,"Pago excesivo",IF(G50=0,"Pagada",IF(D50&lt;TODAY(),"Vencida",IF(D50&lt;=TODAY()+7,"Por vencer","Pendiente"))))))</x:f>
      </x:c>
      <x:c r="I50" s="26"/>
    </x:row>
    <x:row r="51" ht="21" customHeight="1">
      <x:c r="A51" s="26"/>
      <x:c r="B51" s="26"/>
      <x:c r="C51" s="27"/>
      <x:c r="D51" s="27"/>
      <x:c r="E51" s="28"/>
      <x:c r="F51" s="32" t="str">
        <x:f>IF(A51="","",SUMIF(Abonos!$B$9:$B$188,A51,Abonos!$E$9:$E$188))</x:f>
      </x:c>
      <x:c r="G51" s="34" t="str">
        <x:f>IF(A51="","",MAX(0,E51-F51))</x:f>
      </x:c>
      <x:c r="H51" s="35" t="str">
        <x:f>IF(A51="","",IF(COUNTIF($A$9:$A$68,A51)&gt;1,"ID duplicado",IF(F51&gt;E51,"Pago excesivo",IF(G51=0,"Pagada",IF(D51&lt;TODAY(),"Vencida",IF(D51&lt;=TODAY()+7,"Por vencer","Pendiente"))))))</x:f>
      </x:c>
      <x:c r="I51" s="26"/>
    </x:row>
    <x:row r="52" ht="21" customHeight="1">
      <x:c r="A52" s="26"/>
      <x:c r="B52" s="26"/>
      <x:c r="C52" s="27"/>
      <x:c r="D52" s="27"/>
      <x:c r="E52" s="28"/>
      <x:c r="F52" s="32" t="str">
        <x:f>IF(A52="","",SUMIF(Abonos!$B$9:$B$188,A52,Abonos!$E$9:$E$188))</x:f>
      </x:c>
      <x:c r="G52" s="34" t="str">
        <x:f>IF(A52="","",MAX(0,E52-F52))</x:f>
      </x:c>
      <x:c r="H52" s="35" t="str">
        <x:f>IF(A52="","",IF(COUNTIF($A$9:$A$68,A52)&gt;1,"ID duplicado",IF(F52&gt;E52,"Pago excesivo",IF(G52=0,"Pagada",IF(D52&lt;TODAY(),"Vencida",IF(D52&lt;=TODAY()+7,"Por vencer","Pendiente"))))))</x:f>
      </x:c>
      <x:c r="I52" s="26"/>
    </x:row>
    <x:row r="53" ht="21" customHeight="1">
      <x:c r="A53" s="26"/>
      <x:c r="B53" s="26"/>
      <x:c r="C53" s="27"/>
      <x:c r="D53" s="27"/>
      <x:c r="E53" s="28"/>
      <x:c r="F53" s="32" t="str">
        <x:f>IF(A53="","",SUMIF(Abonos!$B$9:$B$188,A53,Abonos!$E$9:$E$188))</x:f>
      </x:c>
      <x:c r="G53" s="34" t="str">
        <x:f>IF(A53="","",MAX(0,E53-F53))</x:f>
      </x:c>
      <x:c r="H53" s="35" t="str">
        <x:f>IF(A53="","",IF(COUNTIF($A$9:$A$68,A53)&gt;1,"ID duplicado",IF(F53&gt;E53,"Pago excesivo",IF(G53=0,"Pagada",IF(D53&lt;TODAY(),"Vencida",IF(D53&lt;=TODAY()+7,"Por vencer","Pendiente"))))))</x:f>
      </x:c>
      <x:c r="I53" s="26"/>
    </x:row>
    <x:row r="54" ht="21" customHeight="1">
      <x:c r="A54" s="26"/>
      <x:c r="B54" s="26"/>
      <x:c r="C54" s="27"/>
      <x:c r="D54" s="27"/>
      <x:c r="E54" s="28"/>
      <x:c r="F54" s="32" t="str">
        <x:f>IF(A54="","",SUMIF(Abonos!$B$9:$B$188,A54,Abonos!$E$9:$E$188))</x:f>
      </x:c>
      <x:c r="G54" s="34" t="str">
        <x:f>IF(A54="","",MAX(0,E54-F54))</x:f>
      </x:c>
      <x:c r="H54" s="35" t="str">
        <x:f>IF(A54="","",IF(COUNTIF($A$9:$A$68,A54)&gt;1,"ID duplicado",IF(F54&gt;E54,"Pago excesivo",IF(G54=0,"Pagada",IF(D54&lt;TODAY(),"Vencida",IF(D54&lt;=TODAY()+7,"Por vencer","Pendiente"))))))</x:f>
      </x:c>
      <x:c r="I54" s="26"/>
    </x:row>
    <x:row r="55" ht="21" customHeight="1">
      <x:c r="A55" s="26"/>
      <x:c r="B55" s="26"/>
      <x:c r="C55" s="27"/>
      <x:c r="D55" s="27"/>
      <x:c r="E55" s="28"/>
      <x:c r="F55" s="32" t="str">
        <x:f>IF(A55="","",SUMIF(Abonos!$B$9:$B$188,A55,Abonos!$E$9:$E$188))</x:f>
      </x:c>
      <x:c r="G55" s="34" t="str">
        <x:f>IF(A55="","",MAX(0,E55-F55))</x:f>
      </x:c>
      <x:c r="H55" s="35" t="str">
        <x:f>IF(A55="","",IF(COUNTIF($A$9:$A$68,A55)&gt;1,"ID duplicado",IF(F55&gt;E55,"Pago excesivo",IF(G55=0,"Pagada",IF(D55&lt;TODAY(),"Vencida",IF(D55&lt;=TODAY()+7,"Por vencer","Pendiente"))))))</x:f>
      </x:c>
      <x:c r="I55" s="26"/>
    </x:row>
    <x:row r="56" ht="21" customHeight="1">
      <x:c r="A56" s="26"/>
      <x:c r="B56" s="26"/>
      <x:c r="C56" s="27"/>
      <x:c r="D56" s="27"/>
      <x:c r="E56" s="28"/>
      <x:c r="F56" s="32" t="str">
        <x:f>IF(A56="","",SUMIF(Abonos!$B$9:$B$188,A56,Abonos!$E$9:$E$188))</x:f>
      </x:c>
      <x:c r="G56" s="34" t="str">
        <x:f>IF(A56="","",MAX(0,E56-F56))</x:f>
      </x:c>
      <x:c r="H56" s="35" t="str">
        <x:f>IF(A56="","",IF(COUNTIF($A$9:$A$68,A56)&gt;1,"ID duplicado",IF(F56&gt;E56,"Pago excesivo",IF(G56=0,"Pagada",IF(D56&lt;TODAY(),"Vencida",IF(D56&lt;=TODAY()+7,"Por vencer","Pendiente"))))))</x:f>
      </x:c>
      <x:c r="I56" s="26"/>
    </x:row>
    <x:row r="57" ht="21" customHeight="1">
      <x:c r="A57" s="26"/>
      <x:c r="B57" s="26"/>
      <x:c r="C57" s="27"/>
      <x:c r="D57" s="27"/>
      <x:c r="E57" s="28"/>
      <x:c r="F57" s="32" t="str">
        <x:f>IF(A57="","",SUMIF(Abonos!$B$9:$B$188,A57,Abonos!$E$9:$E$188))</x:f>
      </x:c>
      <x:c r="G57" s="34" t="str">
        <x:f>IF(A57="","",MAX(0,E57-F57))</x:f>
      </x:c>
      <x:c r="H57" s="35" t="str">
        <x:f>IF(A57="","",IF(COUNTIF($A$9:$A$68,A57)&gt;1,"ID duplicado",IF(F57&gt;E57,"Pago excesivo",IF(G57=0,"Pagada",IF(D57&lt;TODAY(),"Vencida",IF(D57&lt;=TODAY()+7,"Por vencer","Pendiente"))))))</x:f>
      </x:c>
      <x:c r="I57" s="26"/>
    </x:row>
    <x:row r="58" ht="21" customHeight="1">
      <x:c r="A58" s="26"/>
      <x:c r="B58" s="26"/>
      <x:c r="C58" s="27"/>
      <x:c r="D58" s="27"/>
      <x:c r="E58" s="28"/>
      <x:c r="F58" s="32" t="str">
        <x:f>IF(A58="","",SUMIF(Abonos!$B$9:$B$188,A58,Abonos!$E$9:$E$188))</x:f>
      </x:c>
      <x:c r="G58" s="34" t="str">
        <x:f>IF(A58="","",MAX(0,E58-F58))</x:f>
      </x:c>
      <x:c r="H58" s="35" t="str">
        <x:f>IF(A58="","",IF(COUNTIF($A$9:$A$68,A58)&gt;1,"ID duplicado",IF(F58&gt;E58,"Pago excesivo",IF(G58=0,"Pagada",IF(D58&lt;TODAY(),"Vencida",IF(D58&lt;=TODAY()+7,"Por vencer","Pendiente"))))))</x:f>
      </x:c>
      <x:c r="I58" s="26"/>
    </x:row>
    <x:row r="59" ht="21" customHeight="1">
      <x:c r="A59" s="26"/>
      <x:c r="B59" s="26"/>
      <x:c r="C59" s="27"/>
      <x:c r="D59" s="27"/>
      <x:c r="E59" s="28"/>
      <x:c r="F59" s="32" t="str">
        <x:f>IF(A59="","",SUMIF(Abonos!$B$9:$B$188,A59,Abonos!$E$9:$E$188))</x:f>
      </x:c>
      <x:c r="G59" s="34" t="str">
        <x:f>IF(A59="","",MAX(0,E59-F59))</x:f>
      </x:c>
      <x:c r="H59" s="35" t="str">
        <x:f>IF(A59="","",IF(COUNTIF($A$9:$A$68,A59)&gt;1,"ID duplicado",IF(F59&gt;E59,"Pago excesivo",IF(G59=0,"Pagada",IF(D59&lt;TODAY(),"Vencida",IF(D59&lt;=TODAY()+7,"Por vencer","Pendiente"))))))</x:f>
      </x:c>
      <x:c r="I59" s="26"/>
    </x:row>
    <x:row r="60" ht="21" customHeight="1">
      <x:c r="A60" s="26"/>
      <x:c r="B60" s="26"/>
      <x:c r="C60" s="27"/>
      <x:c r="D60" s="27"/>
      <x:c r="E60" s="28"/>
      <x:c r="F60" s="32" t="str">
        <x:f>IF(A60="","",SUMIF(Abonos!$B$9:$B$188,A60,Abonos!$E$9:$E$188))</x:f>
      </x:c>
      <x:c r="G60" s="34" t="str">
        <x:f>IF(A60="","",MAX(0,E60-F60))</x:f>
      </x:c>
      <x:c r="H60" s="35" t="str">
        <x:f>IF(A60="","",IF(COUNTIF($A$9:$A$68,A60)&gt;1,"ID duplicado",IF(F60&gt;E60,"Pago excesivo",IF(G60=0,"Pagada",IF(D60&lt;TODAY(),"Vencida",IF(D60&lt;=TODAY()+7,"Por vencer","Pendiente"))))))</x:f>
      </x:c>
      <x:c r="I60" s="26"/>
    </x:row>
    <x:row r="61" ht="21" customHeight="1">
      <x:c r="A61" s="26"/>
      <x:c r="B61" s="26"/>
      <x:c r="C61" s="27"/>
      <x:c r="D61" s="27"/>
      <x:c r="E61" s="28"/>
      <x:c r="F61" s="32" t="str">
        <x:f>IF(A61="","",SUMIF(Abonos!$B$9:$B$188,A61,Abonos!$E$9:$E$188))</x:f>
      </x:c>
      <x:c r="G61" s="34" t="str">
        <x:f>IF(A61="","",MAX(0,E61-F61))</x:f>
      </x:c>
      <x:c r="H61" s="35" t="str">
        <x:f>IF(A61="","",IF(COUNTIF($A$9:$A$68,A61)&gt;1,"ID duplicado",IF(F61&gt;E61,"Pago excesivo",IF(G61=0,"Pagada",IF(D61&lt;TODAY(),"Vencida",IF(D61&lt;=TODAY()+7,"Por vencer","Pendiente"))))))</x:f>
      </x:c>
      <x:c r="I61" s="26"/>
    </x:row>
    <x:row r="62" ht="21" customHeight="1">
      <x:c r="A62" s="26"/>
      <x:c r="B62" s="26"/>
      <x:c r="C62" s="27"/>
      <x:c r="D62" s="27"/>
      <x:c r="E62" s="28"/>
      <x:c r="F62" s="32" t="str">
        <x:f>IF(A62="","",SUMIF(Abonos!$B$9:$B$188,A62,Abonos!$E$9:$E$188))</x:f>
      </x:c>
      <x:c r="G62" s="34" t="str">
        <x:f>IF(A62="","",MAX(0,E62-F62))</x:f>
      </x:c>
      <x:c r="H62" s="35" t="str">
        <x:f>IF(A62="","",IF(COUNTIF($A$9:$A$68,A62)&gt;1,"ID duplicado",IF(F62&gt;E62,"Pago excesivo",IF(G62=0,"Pagada",IF(D62&lt;TODAY(),"Vencida",IF(D62&lt;=TODAY()+7,"Por vencer","Pendiente"))))))</x:f>
      </x:c>
      <x:c r="I62" s="26"/>
    </x:row>
    <x:row r="63" ht="21" customHeight="1">
      <x:c r="A63" s="26"/>
      <x:c r="B63" s="26"/>
      <x:c r="C63" s="27"/>
      <x:c r="D63" s="27"/>
      <x:c r="E63" s="28"/>
      <x:c r="F63" s="32" t="str">
        <x:f>IF(A63="","",SUMIF(Abonos!$B$9:$B$188,A63,Abonos!$E$9:$E$188))</x:f>
      </x:c>
      <x:c r="G63" s="34" t="str">
        <x:f>IF(A63="","",MAX(0,E63-F63))</x:f>
      </x:c>
      <x:c r="H63" s="35" t="str">
        <x:f>IF(A63="","",IF(COUNTIF($A$9:$A$68,A63)&gt;1,"ID duplicado",IF(F63&gt;E63,"Pago excesivo",IF(G63=0,"Pagada",IF(D63&lt;TODAY(),"Vencida",IF(D63&lt;=TODAY()+7,"Por vencer","Pendiente"))))))</x:f>
      </x:c>
      <x:c r="I63" s="26"/>
    </x:row>
    <x:row r="64" ht="21" customHeight="1">
      <x:c r="A64" s="26"/>
      <x:c r="B64" s="26"/>
      <x:c r="C64" s="27"/>
      <x:c r="D64" s="27"/>
      <x:c r="E64" s="28"/>
      <x:c r="F64" s="32" t="str">
        <x:f>IF(A64="","",SUMIF(Abonos!$B$9:$B$188,A64,Abonos!$E$9:$E$188))</x:f>
      </x:c>
      <x:c r="G64" s="34" t="str">
        <x:f>IF(A64="","",MAX(0,E64-F64))</x:f>
      </x:c>
      <x:c r="H64" s="35" t="str">
        <x:f>IF(A64="","",IF(COUNTIF($A$9:$A$68,A64)&gt;1,"ID duplicado",IF(F64&gt;E64,"Pago excesivo",IF(G64=0,"Pagada",IF(D64&lt;TODAY(),"Vencida",IF(D64&lt;=TODAY()+7,"Por vencer","Pendiente"))))))</x:f>
      </x:c>
      <x:c r="I64" s="26"/>
    </x:row>
    <x:row r="65" ht="21" customHeight="1">
      <x:c r="A65" s="26"/>
      <x:c r="B65" s="26"/>
      <x:c r="C65" s="27"/>
      <x:c r="D65" s="27"/>
      <x:c r="E65" s="28"/>
      <x:c r="F65" s="32" t="str">
        <x:f>IF(A65="","",SUMIF(Abonos!$B$9:$B$188,A65,Abonos!$E$9:$E$188))</x:f>
      </x:c>
      <x:c r="G65" s="34" t="str">
        <x:f>IF(A65="","",MAX(0,E65-F65))</x:f>
      </x:c>
      <x:c r="H65" s="35" t="str">
        <x:f>IF(A65="","",IF(COUNTIF($A$9:$A$68,A65)&gt;1,"ID duplicado",IF(F65&gt;E65,"Pago excesivo",IF(G65=0,"Pagada",IF(D65&lt;TODAY(),"Vencida",IF(D65&lt;=TODAY()+7,"Por vencer","Pendiente"))))))</x:f>
      </x:c>
      <x:c r="I65" s="26"/>
    </x:row>
    <x:row r="66" ht="21" customHeight="1">
      <x:c r="A66" s="26"/>
      <x:c r="B66" s="26"/>
      <x:c r="C66" s="27"/>
      <x:c r="D66" s="27"/>
      <x:c r="E66" s="28"/>
      <x:c r="F66" s="32" t="str">
        <x:f>IF(A66="","",SUMIF(Abonos!$B$9:$B$188,A66,Abonos!$E$9:$E$188))</x:f>
      </x:c>
      <x:c r="G66" s="34" t="str">
        <x:f>IF(A66="","",MAX(0,E66-F66))</x:f>
      </x:c>
      <x:c r="H66" s="35" t="str">
        <x:f>IF(A66="","",IF(COUNTIF($A$9:$A$68,A66)&gt;1,"ID duplicado",IF(F66&gt;E66,"Pago excesivo",IF(G66=0,"Pagada",IF(D66&lt;TODAY(),"Vencida",IF(D66&lt;=TODAY()+7,"Por vencer","Pendiente"))))))</x:f>
      </x:c>
      <x:c r="I66" s="26"/>
    </x:row>
    <x:row r="67" ht="21" customHeight="1">
      <x:c r="A67" s="26"/>
      <x:c r="B67" s="26"/>
      <x:c r="C67" s="27"/>
      <x:c r="D67" s="27"/>
      <x:c r="E67" s="28"/>
      <x:c r="F67" s="32" t="str">
        <x:f>IF(A67="","",SUMIF(Abonos!$B$9:$B$188,A67,Abonos!$E$9:$E$188))</x:f>
      </x:c>
      <x:c r="G67" s="34" t="str">
        <x:f>IF(A67="","",MAX(0,E67-F67))</x:f>
      </x:c>
      <x:c r="H67" s="35" t="str">
        <x:f>IF(A67="","",IF(COUNTIF($A$9:$A$68,A67)&gt;1,"ID duplicado",IF(F67&gt;E67,"Pago excesivo",IF(G67=0,"Pagada",IF(D67&lt;TODAY(),"Vencida",IF(D67&lt;=TODAY()+7,"Por vencer","Pendiente"))))))</x:f>
      </x:c>
      <x:c r="I67" s="26"/>
    </x:row>
    <x:row r="68" ht="21" customHeight="1">
      <x:c r="A68" s="26"/>
      <x:c r="B68" s="26"/>
      <x:c r="C68" s="27"/>
      <x:c r="D68" s="27"/>
      <x:c r="E68" s="28"/>
      <x:c r="F68" s="32" t="str">
        <x:f>IF(A68="","",SUMIF(Abonos!$B$9:$B$188,A68,Abonos!$E$9:$E$188))</x:f>
      </x:c>
      <x:c r="G68" s="34" t="str">
        <x:f>IF(A68="","",MAX(0,E68-F68))</x:f>
      </x:c>
      <x:c r="H68" s="35" t="str">
        <x:f>IF(A68="","",IF(COUNTIF($A$9:$A$68,A68)&gt;1,"ID duplicado",IF(F68&gt;E68,"Pago excesivo",IF(G68=0,"Pagada",IF(D68&lt;TODAY(),"Vencida",IF(D68&lt;=TODAY()+7,"Por vencer","Pendiente"))))))</x:f>
      </x:c>
      <x:c r="I68" s="26"/>
    </x:row>
  </x:sheetData>
  <x:mergeCells>
    <x:mergeCell ref="A1:J2"/>
    <x:mergeCell ref="A4:B4"/>
    <x:mergeCell ref="A5:B5"/>
    <x:mergeCell ref="C4:D4"/>
    <x:mergeCell ref="C5:D5"/>
    <x:mergeCell ref="E4:G4"/>
    <x:mergeCell ref="E5:G5"/>
    <x:mergeCell ref="H4:J4"/>
    <x:mergeCell ref="H5:J5"/>
  </x:mergeCells>
  <x:conditionalFormatting sqref="H9:H68">
    <x:cfRule type="expression" dxfId="0" priority="1">
      <x:formula>H9="Vencida"</x:formula>
    </x:cfRule>
    <x:cfRule type="expression" dxfId="1" priority="2">
      <x:formula>H9="Pago excesivo"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20" hidden="0" customWidth="1"/>
    <x:col min="5" max="5" width="16" hidden="0" customWidth="1"/>
    <x:col min="6" max="6" width="24" hidden="0" customWidth="1"/>
    <x:col min="7" max="7" width="33" hidden="0" customWidth="1"/>
    <x:col min="8" max="8" width="21" hidden="0" customWidth="1"/>
  </x:cols>
  <x:sheetData>
    <x:row r="1" ht="30" customHeight="1">
      <x:c r="A1" s="4" t="str">
        <x:v>REGISTRO DE ABONOS | Vinculado por ID de factura</x:v>
      </x:c>
      <x:c r="B1" s="4"/>
      <x:c r="C1" s="4"/>
      <x:c r="D1" s="4"/>
      <x:c r="E1" s="4"/>
      <x:c r="F1" s="4"/>
      <x:c r="G1" s="4"/>
      <x:c r="H1" s="4"/>
    </x:row>
    <x:row r="2" ht="30" customHeight="1">
      <x:c r="A2" s="4"/>
      <x:c r="B2" s="4"/>
      <x:c r="C2" s="4"/>
      <x:c r="D2" s="4"/>
      <x:c r="E2" s="4"/>
      <x:c r="F2" s="4"/>
      <x:c r="G2" s="4"/>
      <x:c r="H2" s="4"/>
    </x:row>
    <x:row r="3" ht="10" customHeight="1">
      <x:c r="A3" s="8"/>
      <x:c r="B3" s="8"/>
      <x:c r="C3" s="8"/>
      <x:c r="D3" s="8"/>
      <x:c r="E3" s="8"/>
      <x:c r="F3" s="8"/>
      <x:c r="G3" s="8"/>
      <x:c r="H3" s="8"/>
    </x:row>
    <x:row r="4">
      <x:c r="A4" t="str">
        <x:v>PAGOS REGISTRADOS</x:v>
      </x:c>
      <x:c r="C4" t="n">
        <x:f>COUNTA(A9:A188)</x:f>
        <x:v>5</x:v>
      </x:c>
      <x:c r="E4" t="str">
        <x:v>TOTAL ABONOS</x:v>
      </x:c>
      <x:c r="G4" s="10" t="n">
        <x:f>SUM(E9:E188)</x:f>
        <x:v>2100</x:v>
      </x:c>
    </x:row>
    <x:row r="7">
      <x:c r="A7" t="str">
        <x:v>Cada pago tiene su propio comprobante. El ID factura debe existir en la primera hoja.</x:v>
      </x:c>
    </x:row>
    <x:row r="8" ht="32" customHeight="1">
      <x:c r="A8" s="15" t="str">
        <x:v>ID abono</x:v>
      </x:c>
      <x:c r="B8" s="15" t="str">
        <x:v>ID factura</x:v>
      </x:c>
      <x:c r="C8" s="15" t="str">
        <x:v>Fecha</x:v>
      </x:c>
      <x:c r="D8" s="15" t="str">
        <x:v>Medio</x:v>
      </x:c>
      <x:c r="E8" s="15" t="str">
        <x:v>Importe</x:v>
      </x:c>
      <x:c r="F8" s="15" t="str">
        <x:v>Referencia bancaria</x:v>
      </x:c>
      <x:c r="G8" s="15" t="str">
        <x:v>Observaciones</x:v>
      </x:c>
      <x:c r="H8" s="15" t="str">
        <x:v>Control</x:v>
      </x:c>
    </x:row>
    <x:row r="9" ht="21" customHeight="1">
      <x:c r="A9" s="26" t="str">
        <x:v>A-001</x:v>
      </x:c>
      <x:c r="B9" s="26" t="str">
        <x:v>P-001</x:v>
      </x:c>
      <x:c r="C9" s="27" t="n">
        <x:v>46297</x:v>
      </x:c>
      <x:c r="D9" s="26" t="str">
        <x:v>Transferencia</x:v>
      </x:c>
      <x:c r="E9" s="28" t="n">
        <x:v>500</x:v>
      </x:c>
      <x:c r="F9" s="26" t="str">
        <x:v>TRX-0001</x:v>
      </x:c>
      <x:c r="G9" s="26" t="str">
        <x:v>Primer abono</x:v>
      </x:c>
      <x:c r="H9" s="35" t="str">
        <x:f>IF(A9="","",IF(B9="","Sin ID factura",IF(COUNTIF(Facturas!$A$9:$A$68,B9)=0,"ID no existe",IF(OR(E9="",E9&lt;=0),"Revisar importe","OK"))))</x:f>
        <x:v>OK</x:v>
      </x:c>
    </x:row>
    <x:row r="10" ht="21" customHeight="1">
      <x:c r="A10" s="26" t="str">
        <x:v>A-002</x:v>
      </x:c>
      <x:c r="B10" s="26" t="str">
        <x:v>P-001</x:v>
      </x:c>
      <x:c r="C10" s="27" t="n">
        <x:v>46303</x:v>
      </x:c>
      <x:c r="D10" s="26" t="str">
        <x:v>Transferencia</x:v>
      </x:c>
      <x:c r="E10" s="28" t="n">
        <x:v>450</x:v>
      </x:c>
      <x:c r="F10" s="26" t="str">
        <x:v>TRX-0002</x:v>
      </x:c>
      <x:c r="G10" s="26" t="str">
        <x:v>Segundo abono</x:v>
      </x:c>
      <x:c r="H10" s="35" t="str">
        <x:f>IF(A10="","",IF(B10="","Sin ID factura",IF(COUNTIF(Facturas!$A$9:$A$68,B10)=0,"ID no existe",IF(OR(E10="",E10&lt;=0),"Revisar importe","OK"))))</x:f>
        <x:v>OK</x:v>
      </x:c>
    </x:row>
    <x:row r="11" ht="21" customHeight="1">
      <x:c r="A11" s="26" t="str">
        <x:v>A-003</x:v>
      </x:c>
      <x:c r="B11" s="26" t="str">
        <x:v>P-002</x:v>
      </x:c>
      <x:c r="C11" s="27" t="n">
        <x:v>46305</x:v>
      </x:c>
      <x:c r="D11" s="26" t="str">
        <x:v>Tarjeta</x:v>
      </x:c>
      <x:c r="E11" s="28" t="n">
        <x:v>600</x:v>
      </x:c>
      <x:c r="F11" s="26" t="str">
        <x:v>REF-7002</x:v>
      </x:c>
      <x:c r="G11" s="26" t="str">
        <x:v>Pago final</x:v>
      </x:c>
      <x:c r="H11" s="35" t="str">
        <x:f>IF(A11="","",IF(B11="","Sin ID factura",IF(COUNTIF(Facturas!$A$9:$A$68,B11)=0,"ID no existe",IF(OR(E11="",E11&lt;=0),"Revisar importe","OK"))))</x:f>
        <x:v>OK</x:v>
      </x:c>
    </x:row>
    <x:row r="12" ht="21" customHeight="1">
      <x:c r="A12" s="26" t="str">
        <x:v>A-004</x:v>
      </x:c>
      <x:c r="B12" s="26" t="str">
        <x:v>P-005</x:v>
      </x:c>
      <x:c r="C12" s="27" t="n">
        <x:v>46308</x:v>
      </x:c>
      <x:c r="D12" s="26" t="str">
        <x:v>Transferencia</x:v>
      </x:c>
      <x:c r="E12" s="28" t="n">
        <x:v>300</x:v>
      </x:c>
      <x:c r="F12" s="26" t="str">
        <x:v>TRX-0003</x:v>
      </x:c>
      <x:c r="G12" s="26" t="str">
        <x:v>Anticipo</x:v>
      </x:c>
      <x:c r="H12" s="35" t="str">
        <x:f>IF(A12="","",IF(B12="","Sin ID factura",IF(COUNTIF(Facturas!$A$9:$A$68,B12)=0,"ID no existe",IF(OR(E12="",E12&lt;=0),"Revisar importe","OK"))))</x:f>
        <x:v>OK</x:v>
      </x:c>
    </x:row>
    <x:row r="13" ht="21" customHeight="1">
      <x:c r="A13" s="26" t="str">
        <x:v>A-005</x:v>
      </x:c>
      <x:c r="B13" s="26" t="str">
        <x:v>P-005</x:v>
      </x:c>
      <x:c r="C13" s="27" t="n">
        <x:v>46310</x:v>
      </x:c>
      <x:c r="D13" s="26" t="str">
        <x:v>Transferencia</x:v>
      </x:c>
      <x:c r="E13" s="28" t="n">
        <x:v>250</x:v>
      </x:c>
      <x:c r="F13" s="26" t="str">
        <x:v>TRX-0004</x:v>
      </x:c>
      <x:c r="G13" s="26" t="str">
        <x:v>Segundo pago</x:v>
      </x:c>
      <x:c r="H13" s="35" t="str">
        <x:f>IF(A13="","",IF(B13="","Sin ID factura",IF(COUNTIF(Facturas!$A$9:$A$68,B13)=0,"ID no existe",IF(OR(E13="",E13&lt;=0),"Revisar importe","OK"))))</x:f>
        <x:v>OK</x:v>
      </x:c>
    </x:row>
    <x:row r="14" ht="21" customHeight="1">
      <x:c r="A14" s="26"/>
      <x:c r="B14" s="26"/>
      <x:c r="C14" s="27"/>
      <x:c r="D14" s="26"/>
      <x:c r="E14" s="28"/>
      <x:c r="F14" s="26"/>
      <x:c r="G14" s="26"/>
      <x:c r="H14" s="35" t="str">
        <x:f>IF(A14="","",IF(B14="","Sin ID factura",IF(COUNTIF(Facturas!$A$9:$A$68,B14)=0,"ID no existe",IF(OR(E14="",E14&lt;=0),"Revisar importe","OK"))))</x:f>
      </x:c>
    </x:row>
    <x:row r="15" ht="21" customHeight="1">
      <x:c r="A15" s="26"/>
      <x:c r="B15" s="26"/>
      <x:c r="C15" s="27"/>
      <x:c r="D15" s="26"/>
      <x:c r="E15" s="28"/>
      <x:c r="F15" s="26"/>
      <x:c r="G15" s="26"/>
      <x:c r="H15" s="35" t="str">
        <x:f>IF(A15="","",IF(B15="","Sin ID factura",IF(COUNTIF(Facturas!$A$9:$A$68,B15)=0,"ID no existe",IF(OR(E15="",E15&lt;=0),"Revisar importe","OK"))))</x:f>
      </x:c>
    </x:row>
    <x:row r="16" ht="21" customHeight="1">
      <x:c r="A16" s="26"/>
      <x:c r="B16" s="26"/>
      <x:c r="C16" s="27"/>
      <x:c r="D16" s="26"/>
      <x:c r="E16" s="28"/>
      <x:c r="F16" s="26"/>
      <x:c r="G16" s="26"/>
      <x:c r="H16" s="35" t="str">
        <x:f>IF(A16="","",IF(B16="","Sin ID factura",IF(COUNTIF(Facturas!$A$9:$A$68,B16)=0,"ID no existe",IF(OR(E16="",E16&lt;=0),"Revisar importe","OK"))))</x:f>
      </x:c>
    </x:row>
    <x:row r="17" ht="21" customHeight="1">
      <x:c r="A17" s="26"/>
      <x:c r="B17" s="26"/>
      <x:c r="C17" s="27"/>
      <x:c r="D17" s="26"/>
      <x:c r="E17" s="28"/>
      <x:c r="F17" s="26"/>
      <x:c r="G17" s="26"/>
      <x:c r="H17" s="35" t="str">
        <x:f>IF(A17="","",IF(B17="","Sin ID factura",IF(COUNTIF(Facturas!$A$9:$A$68,B17)=0,"ID no existe",IF(OR(E17="",E17&lt;=0),"Revisar importe","OK"))))</x:f>
      </x:c>
    </x:row>
    <x:row r="18" ht="21" customHeight="1">
      <x:c r="A18" s="26"/>
      <x:c r="B18" s="26"/>
      <x:c r="C18" s="27"/>
      <x:c r="D18" s="26"/>
      <x:c r="E18" s="28"/>
      <x:c r="F18" s="26"/>
      <x:c r="G18" s="26"/>
      <x:c r="H18" s="35" t="str">
        <x:f>IF(A18="","",IF(B18="","Sin ID factura",IF(COUNTIF(Facturas!$A$9:$A$68,B18)=0,"ID no existe",IF(OR(E18="",E18&lt;=0),"Revisar importe","OK"))))</x:f>
      </x:c>
    </x:row>
    <x:row r="19" ht="21" customHeight="1">
      <x:c r="A19" s="26"/>
      <x:c r="B19" s="26"/>
      <x:c r="C19" s="27"/>
      <x:c r="D19" s="26"/>
      <x:c r="E19" s="28"/>
      <x:c r="F19" s="26"/>
      <x:c r="G19" s="26"/>
      <x:c r="H19" s="35" t="str">
        <x:f>IF(A19="","",IF(B19="","Sin ID factura",IF(COUNTIF(Facturas!$A$9:$A$68,B19)=0,"ID no existe",IF(OR(E19="",E19&lt;=0),"Revisar importe","OK"))))</x:f>
      </x:c>
    </x:row>
    <x:row r="20" ht="21" customHeight="1">
      <x:c r="A20" s="26"/>
      <x:c r="B20" s="26"/>
      <x:c r="C20" s="27"/>
      <x:c r="D20" s="26"/>
      <x:c r="E20" s="28"/>
      <x:c r="F20" s="26"/>
      <x:c r="G20" s="26"/>
      <x:c r="H20" s="35" t="str">
        <x:f>IF(A20="","",IF(B20="","Sin ID factura",IF(COUNTIF(Facturas!$A$9:$A$68,B20)=0,"ID no existe",IF(OR(E20="",E20&lt;=0),"Revisar importe","OK"))))</x:f>
      </x:c>
    </x:row>
    <x:row r="21" ht="21" customHeight="1">
      <x:c r="A21" s="26"/>
      <x:c r="B21" s="26"/>
      <x:c r="C21" s="27"/>
      <x:c r="D21" s="26"/>
      <x:c r="E21" s="28"/>
      <x:c r="F21" s="26"/>
      <x:c r="G21" s="26"/>
      <x:c r="H21" s="35" t="str">
        <x:f>IF(A21="","",IF(B21="","Sin ID factura",IF(COUNTIF(Facturas!$A$9:$A$68,B21)=0,"ID no existe",IF(OR(E21="",E21&lt;=0),"Revisar importe","OK"))))</x:f>
      </x:c>
    </x:row>
    <x:row r="22" ht="21" customHeight="1">
      <x:c r="A22" s="26"/>
      <x:c r="B22" s="26"/>
      <x:c r="C22" s="27"/>
      <x:c r="D22" s="26"/>
      <x:c r="E22" s="28"/>
      <x:c r="F22" s="26"/>
      <x:c r="G22" s="26"/>
      <x:c r="H22" s="35" t="str">
        <x:f>IF(A22="","",IF(B22="","Sin ID factura",IF(COUNTIF(Facturas!$A$9:$A$68,B22)=0,"ID no existe",IF(OR(E22="",E22&lt;=0),"Revisar importe","OK"))))</x:f>
      </x:c>
    </x:row>
    <x:row r="23" ht="21" customHeight="1">
      <x:c r="A23" s="26"/>
      <x:c r="B23" s="26"/>
      <x:c r="C23" s="27"/>
      <x:c r="D23" s="26"/>
      <x:c r="E23" s="28"/>
      <x:c r="F23" s="26"/>
      <x:c r="G23" s="26"/>
      <x:c r="H23" s="35" t="str">
        <x:f>IF(A23="","",IF(B23="","Sin ID factura",IF(COUNTIF(Facturas!$A$9:$A$68,B23)=0,"ID no existe",IF(OR(E23="",E23&lt;=0),"Revisar importe","OK"))))</x:f>
      </x:c>
    </x:row>
    <x:row r="24" ht="21" customHeight="1">
      <x:c r="A24" s="26"/>
      <x:c r="B24" s="26"/>
      <x:c r="C24" s="27"/>
      <x:c r="D24" s="26"/>
      <x:c r="E24" s="28"/>
      <x:c r="F24" s="26"/>
      <x:c r="G24" s="26"/>
      <x:c r="H24" s="35" t="str">
        <x:f>IF(A24="","",IF(B24="","Sin ID factura",IF(COUNTIF(Facturas!$A$9:$A$68,B24)=0,"ID no existe",IF(OR(E24="",E24&lt;=0),"Revisar importe","OK"))))</x:f>
      </x:c>
    </x:row>
    <x:row r="25" ht="21" customHeight="1">
      <x:c r="A25" s="26"/>
      <x:c r="B25" s="26"/>
      <x:c r="C25" s="27"/>
      <x:c r="D25" s="26"/>
      <x:c r="E25" s="28"/>
      <x:c r="F25" s="26"/>
      <x:c r="G25" s="26"/>
      <x:c r="H25" s="35" t="str">
        <x:f>IF(A25="","",IF(B25="","Sin ID factura",IF(COUNTIF(Facturas!$A$9:$A$68,B25)=0,"ID no existe",IF(OR(E25="",E25&lt;=0),"Revisar importe","OK"))))</x:f>
      </x:c>
    </x:row>
    <x:row r="26" ht="21" customHeight="1">
      <x:c r="A26" s="26"/>
      <x:c r="B26" s="26"/>
      <x:c r="C26" s="27"/>
      <x:c r="D26" s="26"/>
      <x:c r="E26" s="28"/>
      <x:c r="F26" s="26"/>
      <x:c r="G26" s="26"/>
      <x:c r="H26" s="35" t="str">
        <x:f>IF(A26="","",IF(B26="","Sin ID factura",IF(COUNTIF(Facturas!$A$9:$A$68,B26)=0,"ID no existe",IF(OR(E26="",E26&lt;=0),"Revisar importe","OK"))))</x:f>
      </x:c>
    </x:row>
    <x:row r="27" ht="21" customHeight="1">
      <x:c r="A27" s="26"/>
      <x:c r="B27" s="26"/>
      <x:c r="C27" s="27"/>
      <x:c r="D27" s="26"/>
      <x:c r="E27" s="28"/>
      <x:c r="F27" s="26"/>
      <x:c r="G27" s="26"/>
      <x:c r="H27" s="35" t="str">
        <x:f>IF(A27="","",IF(B27="","Sin ID factura",IF(COUNTIF(Facturas!$A$9:$A$68,B27)=0,"ID no existe",IF(OR(E27="",E27&lt;=0),"Revisar importe","OK"))))</x:f>
      </x:c>
    </x:row>
    <x:row r="28" ht="21" customHeight="1">
      <x:c r="A28" s="26"/>
      <x:c r="B28" s="26"/>
      <x:c r="C28" s="27"/>
      <x:c r="D28" s="26"/>
      <x:c r="E28" s="28"/>
      <x:c r="F28" s="26"/>
      <x:c r="G28" s="26"/>
      <x:c r="H28" s="35" t="str">
        <x:f>IF(A28="","",IF(B28="","Sin ID factura",IF(COUNTIF(Facturas!$A$9:$A$68,B28)=0,"ID no existe",IF(OR(E28="",E28&lt;=0),"Revisar importe","OK"))))</x:f>
      </x:c>
    </x:row>
    <x:row r="29" ht="21" customHeight="1">
      <x:c r="A29" s="26"/>
      <x:c r="B29" s="26"/>
      <x:c r="C29" s="27"/>
      <x:c r="D29" s="26"/>
      <x:c r="E29" s="28"/>
      <x:c r="F29" s="26"/>
      <x:c r="G29" s="26"/>
      <x:c r="H29" s="35" t="str">
        <x:f>IF(A29="","",IF(B29="","Sin ID factura",IF(COUNTIF(Facturas!$A$9:$A$68,B29)=0,"ID no existe",IF(OR(E29="",E29&lt;=0),"Revisar importe","OK"))))</x:f>
      </x:c>
    </x:row>
    <x:row r="30" ht="21" customHeight="1">
      <x:c r="A30" s="26"/>
      <x:c r="B30" s="26"/>
      <x:c r="C30" s="27"/>
      <x:c r="D30" s="26"/>
      <x:c r="E30" s="28"/>
      <x:c r="F30" s="26"/>
      <x:c r="G30" s="26"/>
      <x:c r="H30" s="35" t="str">
        <x:f>IF(A30="","",IF(B30="","Sin ID factura",IF(COUNTIF(Facturas!$A$9:$A$68,B30)=0,"ID no existe",IF(OR(E30="",E30&lt;=0),"Revisar importe","OK"))))</x:f>
      </x:c>
    </x:row>
    <x:row r="31" ht="21" customHeight="1">
      <x:c r="A31" s="26"/>
      <x:c r="B31" s="26"/>
      <x:c r="C31" s="27"/>
      <x:c r="D31" s="26"/>
      <x:c r="E31" s="28"/>
      <x:c r="F31" s="26"/>
      <x:c r="G31" s="26"/>
      <x:c r="H31" s="35" t="str">
        <x:f>IF(A31="","",IF(B31="","Sin ID factura",IF(COUNTIF(Facturas!$A$9:$A$68,B31)=0,"ID no existe",IF(OR(E31="",E31&lt;=0),"Revisar importe","OK"))))</x:f>
      </x:c>
    </x:row>
    <x:row r="32" ht="21" customHeight="1">
      <x:c r="A32" s="26"/>
      <x:c r="B32" s="26"/>
      <x:c r="C32" s="27"/>
      <x:c r="D32" s="26"/>
      <x:c r="E32" s="28"/>
      <x:c r="F32" s="26"/>
      <x:c r="G32" s="26"/>
      <x:c r="H32" s="35" t="str">
        <x:f>IF(A32="","",IF(B32="","Sin ID factura",IF(COUNTIF(Facturas!$A$9:$A$68,B32)=0,"ID no existe",IF(OR(E32="",E32&lt;=0),"Revisar importe","OK"))))</x:f>
      </x:c>
    </x:row>
    <x:row r="33" ht="21" customHeight="1">
      <x:c r="A33" s="26"/>
      <x:c r="B33" s="26"/>
      <x:c r="C33" s="27"/>
      <x:c r="D33" s="26"/>
      <x:c r="E33" s="28"/>
      <x:c r="F33" s="26"/>
      <x:c r="G33" s="26"/>
      <x:c r="H33" s="35" t="str">
        <x:f>IF(A33="","",IF(B33="","Sin ID factura",IF(COUNTIF(Facturas!$A$9:$A$68,B33)=0,"ID no existe",IF(OR(E33="",E33&lt;=0),"Revisar importe","OK"))))</x:f>
      </x:c>
    </x:row>
    <x:row r="34" ht="21" customHeight="1">
      <x:c r="A34" s="26"/>
      <x:c r="B34" s="26"/>
      <x:c r="C34" s="27"/>
      <x:c r="D34" s="26"/>
      <x:c r="E34" s="28"/>
      <x:c r="F34" s="26"/>
      <x:c r="G34" s="26"/>
      <x:c r="H34" s="35" t="str">
        <x:f>IF(A34="","",IF(B34="","Sin ID factura",IF(COUNTIF(Facturas!$A$9:$A$68,B34)=0,"ID no existe",IF(OR(E34="",E34&lt;=0),"Revisar importe","OK"))))</x:f>
      </x:c>
    </x:row>
    <x:row r="35" ht="21" customHeight="1">
      <x:c r="A35" s="26"/>
      <x:c r="B35" s="26"/>
      <x:c r="C35" s="27"/>
      <x:c r="D35" s="26"/>
      <x:c r="E35" s="28"/>
      <x:c r="F35" s="26"/>
      <x:c r="G35" s="26"/>
      <x:c r="H35" s="35" t="str">
        <x:f>IF(A35="","",IF(B35="","Sin ID factura",IF(COUNTIF(Facturas!$A$9:$A$68,B35)=0,"ID no existe",IF(OR(E35="",E35&lt;=0),"Revisar importe","OK"))))</x:f>
      </x:c>
    </x:row>
    <x:row r="36" ht="21" customHeight="1">
      <x:c r="A36" s="26"/>
      <x:c r="B36" s="26"/>
      <x:c r="C36" s="27"/>
      <x:c r="D36" s="26"/>
      <x:c r="E36" s="28"/>
      <x:c r="F36" s="26"/>
      <x:c r="G36" s="26"/>
      <x:c r="H36" s="35" t="str">
        <x:f>IF(A36="","",IF(B36="","Sin ID factura",IF(COUNTIF(Facturas!$A$9:$A$68,B36)=0,"ID no existe",IF(OR(E36="",E36&lt;=0),"Revisar importe","OK"))))</x:f>
      </x:c>
    </x:row>
    <x:row r="37" ht="21" customHeight="1">
      <x:c r="A37" s="26"/>
      <x:c r="B37" s="26"/>
      <x:c r="C37" s="27"/>
      <x:c r="D37" s="26"/>
      <x:c r="E37" s="28"/>
      <x:c r="F37" s="26"/>
      <x:c r="G37" s="26"/>
      <x:c r="H37" s="35" t="str">
        <x:f>IF(A37="","",IF(B37="","Sin ID factura",IF(COUNTIF(Facturas!$A$9:$A$68,B37)=0,"ID no existe",IF(OR(E37="",E37&lt;=0),"Revisar importe","OK"))))</x:f>
      </x:c>
    </x:row>
    <x:row r="38" ht="21" customHeight="1">
      <x:c r="A38" s="26"/>
      <x:c r="B38" s="26"/>
      <x:c r="C38" s="27"/>
      <x:c r="D38" s="26"/>
      <x:c r="E38" s="28"/>
      <x:c r="F38" s="26"/>
      <x:c r="G38" s="26"/>
      <x:c r="H38" s="35" t="str">
        <x:f>IF(A38="","",IF(B38="","Sin ID factura",IF(COUNTIF(Facturas!$A$9:$A$68,B38)=0,"ID no existe",IF(OR(E38="",E38&lt;=0),"Revisar importe","OK"))))</x:f>
      </x:c>
    </x:row>
    <x:row r="39" ht="21" customHeight="1">
      <x:c r="A39" s="26"/>
      <x:c r="B39" s="26"/>
      <x:c r="C39" s="27"/>
      <x:c r="D39" s="26"/>
      <x:c r="E39" s="28"/>
      <x:c r="F39" s="26"/>
      <x:c r="G39" s="26"/>
      <x:c r="H39" s="35" t="str">
        <x:f>IF(A39="","",IF(B39="","Sin ID factura",IF(COUNTIF(Facturas!$A$9:$A$68,B39)=0,"ID no existe",IF(OR(E39="",E39&lt;=0),"Revisar importe","OK"))))</x:f>
      </x:c>
    </x:row>
    <x:row r="40" ht="21" customHeight="1">
      <x:c r="A40" s="26"/>
      <x:c r="B40" s="26"/>
      <x:c r="C40" s="27"/>
      <x:c r="D40" s="26"/>
      <x:c r="E40" s="28"/>
      <x:c r="F40" s="26"/>
      <x:c r="G40" s="26"/>
      <x:c r="H40" s="35" t="str">
        <x:f>IF(A40="","",IF(B40="","Sin ID factura",IF(COUNTIF(Facturas!$A$9:$A$68,B40)=0,"ID no existe",IF(OR(E40="",E40&lt;=0),"Revisar importe","OK"))))</x:f>
      </x:c>
    </x:row>
    <x:row r="41" ht="21" customHeight="1">
      <x:c r="A41" s="26"/>
      <x:c r="B41" s="26"/>
      <x:c r="C41" s="27"/>
      <x:c r="D41" s="26"/>
      <x:c r="E41" s="28"/>
      <x:c r="F41" s="26"/>
      <x:c r="G41" s="26"/>
      <x:c r="H41" s="35" t="str">
        <x:f>IF(A41="","",IF(B41="","Sin ID factura",IF(COUNTIF(Facturas!$A$9:$A$68,B41)=0,"ID no existe",IF(OR(E41="",E41&lt;=0),"Revisar importe","OK"))))</x:f>
      </x:c>
    </x:row>
    <x:row r="42" ht="21" customHeight="1">
      <x:c r="A42" s="26"/>
      <x:c r="B42" s="26"/>
      <x:c r="C42" s="27"/>
      <x:c r="D42" s="26"/>
      <x:c r="E42" s="28"/>
      <x:c r="F42" s="26"/>
      <x:c r="G42" s="26"/>
      <x:c r="H42" s="35" t="str">
        <x:f>IF(A42="","",IF(B42="","Sin ID factura",IF(COUNTIF(Facturas!$A$9:$A$68,B42)=0,"ID no existe",IF(OR(E42="",E42&lt;=0),"Revisar importe","OK"))))</x:f>
      </x:c>
    </x:row>
    <x:row r="43" ht="21" customHeight="1">
      <x:c r="A43" s="26"/>
      <x:c r="B43" s="26"/>
      <x:c r="C43" s="27"/>
      <x:c r="D43" s="26"/>
      <x:c r="E43" s="28"/>
      <x:c r="F43" s="26"/>
      <x:c r="G43" s="26"/>
      <x:c r="H43" s="35" t="str">
        <x:f>IF(A43="","",IF(B43="","Sin ID factura",IF(COUNTIF(Facturas!$A$9:$A$68,B43)=0,"ID no existe",IF(OR(E43="",E43&lt;=0),"Revisar importe","OK"))))</x:f>
      </x:c>
    </x:row>
    <x:row r="44" ht="21" customHeight="1">
      <x:c r="A44" s="26"/>
      <x:c r="B44" s="26"/>
      <x:c r="C44" s="27"/>
      <x:c r="D44" s="26"/>
      <x:c r="E44" s="28"/>
      <x:c r="F44" s="26"/>
      <x:c r="G44" s="26"/>
      <x:c r="H44" s="35" t="str">
        <x:f>IF(A44="","",IF(B44="","Sin ID factura",IF(COUNTIF(Facturas!$A$9:$A$68,B44)=0,"ID no existe",IF(OR(E44="",E44&lt;=0),"Revisar importe","OK"))))</x:f>
      </x:c>
    </x:row>
    <x:row r="45" ht="21" customHeight="1">
      <x:c r="A45" s="26"/>
      <x:c r="B45" s="26"/>
      <x:c r="C45" s="27"/>
      <x:c r="D45" s="26"/>
      <x:c r="E45" s="28"/>
      <x:c r="F45" s="26"/>
      <x:c r="G45" s="26"/>
      <x:c r="H45" s="35" t="str">
        <x:f>IF(A45="","",IF(B45="","Sin ID factura",IF(COUNTIF(Facturas!$A$9:$A$68,B45)=0,"ID no existe",IF(OR(E45="",E45&lt;=0),"Revisar importe","OK"))))</x:f>
      </x:c>
    </x:row>
    <x:row r="46" ht="21" customHeight="1">
      <x:c r="A46" s="26"/>
      <x:c r="B46" s="26"/>
      <x:c r="C46" s="27"/>
      <x:c r="D46" s="26"/>
      <x:c r="E46" s="28"/>
      <x:c r="F46" s="26"/>
      <x:c r="G46" s="26"/>
      <x:c r="H46" s="35" t="str">
        <x:f>IF(A46="","",IF(B46="","Sin ID factura",IF(COUNTIF(Facturas!$A$9:$A$68,B46)=0,"ID no existe",IF(OR(E46="",E46&lt;=0),"Revisar importe","OK"))))</x:f>
      </x:c>
    </x:row>
    <x:row r="47" ht="21" customHeight="1">
      <x:c r="A47" s="26"/>
      <x:c r="B47" s="26"/>
      <x:c r="C47" s="27"/>
      <x:c r="D47" s="26"/>
      <x:c r="E47" s="28"/>
      <x:c r="F47" s="26"/>
      <x:c r="G47" s="26"/>
      <x:c r="H47" s="35" t="str">
        <x:f>IF(A47="","",IF(B47="","Sin ID factura",IF(COUNTIF(Facturas!$A$9:$A$68,B47)=0,"ID no existe",IF(OR(E47="",E47&lt;=0),"Revisar importe","OK"))))</x:f>
      </x:c>
    </x:row>
    <x:row r="48" ht="21" customHeight="1">
      <x:c r="A48" s="26"/>
      <x:c r="B48" s="26"/>
      <x:c r="C48" s="27"/>
      <x:c r="D48" s="26"/>
      <x:c r="E48" s="28"/>
      <x:c r="F48" s="26"/>
      <x:c r="G48" s="26"/>
      <x:c r="H48" s="35" t="str">
        <x:f>IF(A48="","",IF(B48="","Sin ID factura",IF(COUNTIF(Facturas!$A$9:$A$68,B48)=0,"ID no existe",IF(OR(E48="",E48&lt;=0),"Revisar importe","OK"))))</x:f>
      </x:c>
    </x:row>
    <x:row r="49" ht="21" customHeight="1">
      <x:c r="A49" s="26"/>
      <x:c r="B49" s="26"/>
      <x:c r="C49" s="27"/>
      <x:c r="D49" s="26"/>
      <x:c r="E49" s="28"/>
      <x:c r="F49" s="26"/>
      <x:c r="G49" s="26"/>
      <x:c r="H49" s="35" t="str">
        <x:f>IF(A49="","",IF(B49="","Sin ID factura",IF(COUNTIF(Facturas!$A$9:$A$68,B49)=0,"ID no existe",IF(OR(E49="",E49&lt;=0),"Revisar importe","OK"))))</x:f>
      </x:c>
    </x:row>
    <x:row r="50" ht="21" customHeight="1">
      <x:c r="A50" s="26"/>
      <x:c r="B50" s="26"/>
      <x:c r="C50" s="27"/>
      <x:c r="D50" s="26"/>
      <x:c r="E50" s="28"/>
      <x:c r="F50" s="26"/>
      <x:c r="G50" s="26"/>
      <x:c r="H50" s="35" t="str">
        <x:f>IF(A50="","",IF(B50="","Sin ID factura",IF(COUNTIF(Facturas!$A$9:$A$68,B50)=0,"ID no existe",IF(OR(E50="",E50&lt;=0),"Revisar importe","OK"))))</x:f>
      </x:c>
    </x:row>
    <x:row r="51" ht="21" customHeight="1">
      <x:c r="A51" s="26"/>
      <x:c r="B51" s="26"/>
      <x:c r="C51" s="27"/>
      <x:c r="D51" s="26"/>
      <x:c r="E51" s="28"/>
      <x:c r="F51" s="26"/>
      <x:c r="G51" s="26"/>
      <x:c r="H51" s="35" t="str">
        <x:f>IF(A51="","",IF(B51="","Sin ID factura",IF(COUNTIF(Facturas!$A$9:$A$68,B51)=0,"ID no existe",IF(OR(E51="",E51&lt;=0),"Revisar importe","OK"))))</x:f>
      </x:c>
    </x:row>
    <x:row r="52" ht="21" customHeight="1">
      <x:c r="A52" s="26"/>
      <x:c r="B52" s="26"/>
      <x:c r="C52" s="27"/>
      <x:c r="D52" s="26"/>
      <x:c r="E52" s="28"/>
      <x:c r="F52" s="26"/>
      <x:c r="G52" s="26"/>
      <x:c r="H52" s="35" t="str">
        <x:f>IF(A52="","",IF(B52="","Sin ID factura",IF(COUNTIF(Facturas!$A$9:$A$68,B52)=0,"ID no existe",IF(OR(E52="",E52&lt;=0),"Revisar importe","OK"))))</x:f>
      </x:c>
    </x:row>
    <x:row r="53" ht="21" customHeight="1">
      <x:c r="A53" s="26"/>
      <x:c r="B53" s="26"/>
      <x:c r="C53" s="27"/>
      <x:c r="D53" s="26"/>
      <x:c r="E53" s="28"/>
      <x:c r="F53" s="26"/>
      <x:c r="G53" s="26"/>
      <x:c r="H53" s="35" t="str">
        <x:f>IF(A53="","",IF(B53="","Sin ID factura",IF(COUNTIF(Facturas!$A$9:$A$68,B53)=0,"ID no existe",IF(OR(E53="",E53&lt;=0),"Revisar importe","OK"))))</x:f>
      </x:c>
    </x:row>
    <x:row r="54" ht="21" customHeight="1">
      <x:c r="A54" s="26"/>
      <x:c r="B54" s="26"/>
      <x:c r="C54" s="27"/>
      <x:c r="D54" s="26"/>
      <x:c r="E54" s="28"/>
      <x:c r="F54" s="26"/>
      <x:c r="G54" s="26"/>
      <x:c r="H54" s="35" t="str">
        <x:f>IF(A54="","",IF(B54="","Sin ID factura",IF(COUNTIF(Facturas!$A$9:$A$68,B54)=0,"ID no existe",IF(OR(E54="",E54&lt;=0),"Revisar importe","OK"))))</x:f>
      </x:c>
    </x:row>
    <x:row r="55" ht="21" customHeight="1">
      <x:c r="A55" s="26"/>
      <x:c r="B55" s="26"/>
      <x:c r="C55" s="27"/>
      <x:c r="D55" s="26"/>
      <x:c r="E55" s="28"/>
      <x:c r="F55" s="26"/>
      <x:c r="G55" s="26"/>
      <x:c r="H55" s="35" t="str">
        <x:f>IF(A55="","",IF(B55="","Sin ID factura",IF(COUNTIF(Facturas!$A$9:$A$68,B55)=0,"ID no existe",IF(OR(E55="",E55&lt;=0),"Revisar importe","OK"))))</x:f>
      </x:c>
    </x:row>
    <x:row r="56" ht="21" customHeight="1">
      <x:c r="A56" s="26"/>
      <x:c r="B56" s="26"/>
      <x:c r="C56" s="27"/>
      <x:c r="D56" s="26"/>
      <x:c r="E56" s="28"/>
      <x:c r="F56" s="26"/>
      <x:c r="G56" s="26"/>
      <x:c r="H56" s="35" t="str">
        <x:f>IF(A56="","",IF(B56="","Sin ID factura",IF(COUNTIF(Facturas!$A$9:$A$68,B56)=0,"ID no existe",IF(OR(E56="",E56&lt;=0),"Revisar importe","OK"))))</x:f>
      </x:c>
    </x:row>
    <x:row r="57" ht="21" customHeight="1">
      <x:c r="A57" s="26"/>
      <x:c r="B57" s="26"/>
      <x:c r="C57" s="27"/>
      <x:c r="D57" s="26"/>
      <x:c r="E57" s="28"/>
      <x:c r="F57" s="26"/>
      <x:c r="G57" s="26"/>
      <x:c r="H57" s="35" t="str">
        <x:f>IF(A57="","",IF(B57="","Sin ID factura",IF(COUNTIF(Facturas!$A$9:$A$68,B57)=0,"ID no existe",IF(OR(E57="",E57&lt;=0),"Revisar importe","OK"))))</x:f>
      </x:c>
    </x:row>
    <x:row r="58" ht="21" customHeight="1">
      <x:c r="A58" s="26"/>
      <x:c r="B58" s="26"/>
      <x:c r="C58" s="27"/>
      <x:c r="D58" s="26"/>
      <x:c r="E58" s="28"/>
      <x:c r="F58" s="26"/>
      <x:c r="G58" s="26"/>
      <x:c r="H58" s="35" t="str">
        <x:f>IF(A58="","",IF(B58="","Sin ID factura",IF(COUNTIF(Facturas!$A$9:$A$68,B58)=0,"ID no existe",IF(OR(E58="",E58&lt;=0),"Revisar importe","OK"))))</x:f>
      </x:c>
    </x:row>
    <x:row r="59" ht="21" customHeight="1">
      <x:c r="A59" s="26"/>
      <x:c r="B59" s="26"/>
      <x:c r="C59" s="27"/>
      <x:c r="D59" s="26"/>
      <x:c r="E59" s="28"/>
      <x:c r="F59" s="26"/>
      <x:c r="G59" s="26"/>
      <x:c r="H59" s="35" t="str">
        <x:f>IF(A59="","",IF(B59="","Sin ID factura",IF(COUNTIF(Facturas!$A$9:$A$68,B59)=0,"ID no existe",IF(OR(E59="",E59&lt;=0),"Revisar importe","OK"))))</x:f>
      </x:c>
    </x:row>
    <x:row r="60" ht="21" customHeight="1">
      <x:c r="A60" s="26"/>
      <x:c r="B60" s="26"/>
      <x:c r="C60" s="27"/>
      <x:c r="D60" s="26"/>
      <x:c r="E60" s="28"/>
      <x:c r="F60" s="26"/>
      <x:c r="G60" s="26"/>
      <x:c r="H60" s="35" t="str">
        <x:f>IF(A60="","",IF(B60="","Sin ID factura",IF(COUNTIF(Facturas!$A$9:$A$68,B60)=0,"ID no existe",IF(OR(E60="",E60&lt;=0),"Revisar importe","OK"))))</x:f>
      </x:c>
    </x:row>
    <x:row r="61" ht="21" customHeight="1">
      <x:c r="A61" s="26"/>
      <x:c r="B61" s="26"/>
      <x:c r="C61" s="27"/>
      <x:c r="D61" s="26"/>
      <x:c r="E61" s="28"/>
      <x:c r="F61" s="26"/>
      <x:c r="G61" s="26"/>
      <x:c r="H61" s="35" t="str">
        <x:f>IF(A61="","",IF(B61="","Sin ID factura",IF(COUNTIF(Facturas!$A$9:$A$68,B61)=0,"ID no existe",IF(OR(E61="",E61&lt;=0),"Revisar importe","OK"))))</x:f>
      </x:c>
    </x:row>
    <x:row r="62" ht="21" customHeight="1">
      <x:c r="A62" s="26"/>
      <x:c r="B62" s="26"/>
      <x:c r="C62" s="27"/>
      <x:c r="D62" s="26"/>
      <x:c r="E62" s="28"/>
      <x:c r="F62" s="26"/>
      <x:c r="G62" s="26"/>
      <x:c r="H62" s="35" t="str">
        <x:f>IF(A62="","",IF(B62="","Sin ID factura",IF(COUNTIF(Facturas!$A$9:$A$68,B62)=0,"ID no existe",IF(OR(E62="",E62&lt;=0),"Revisar importe","OK"))))</x:f>
      </x:c>
    </x:row>
    <x:row r="63" ht="21" customHeight="1">
      <x:c r="A63" s="26"/>
      <x:c r="B63" s="26"/>
      <x:c r="C63" s="27"/>
      <x:c r="D63" s="26"/>
      <x:c r="E63" s="28"/>
      <x:c r="F63" s="26"/>
      <x:c r="G63" s="26"/>
      <x:c r="H63" s="35" t="str">
        <x:f>IF(A63="","",IF(B63="","Sin ID factura",IF(COUNTIF(Facturas!$A$9:$A$68,B63)=0,"ID no existe",IF(OR(E63="",E63&lt;=0),"Revisar importe","OK"))))</x:f>
      </x:c>
    </x:row>
    <x:row r="64" ht="21" customHeight="1">
      <x:c r="A64" s="26"/>
      <x:c r="B64" s="26"/>
      <x:c r="C64" s="27"/>
      <x:c r="D64" s="26"/>
      <x:c r="E64" s="28"/>
      <x:c r="F64" s="26"/>
      <x:c r="G64" s="26"/>
      <x:c r="H64" s="35" t="str">
        <x:f>IF(A64="","",IF(B64="","Sin ID factura",IF(COUNTIF(Facturas!$A$9:$A$68,B64)=0,"ID no existe",IF(OR(E64="",E64&lt;=0),"Revisar importe","OK"))))</x:f>
      </x:c>
    </x:row>
    <x:row r="65" ht="21" customHeight="1">
      <x:c r="A65" s="26"/>
      <x:c r="B65" s="26"/>
      <x:c r="C65" s="27"/>
      <x:c r="D65" s="26"/>
      <x:c r="E65" s="28"/>
      <x:c r="F65" s="26"/>
      <x:c r="G65" s="26"/>
      <x:c r="H65" s="35" t="str">
        <x:f>IF(A65="","",IF(B65="","Sin ID factura",IF(COUNTIF(Facturas!$A$9:$A$68,B65)=0,"ID no existe",IF(OR(E65="",E65&lt;=0),"Revisar importe","OK"))))</x:f>
      </x:c>
    </x:row>
    <x:row r="66" ht="21" customHeight="1">
      <x:c r="A66" s="26"/>
      <x:c r="B66" s="26"/>
      <x:c r="C66" s="27"/>
      <x:c r="D66" s="26"/>
      <x:c r="E66" s="28"/>
      <x:c r="F66" s="26"/>
      <x:c r="G66" s="26"/>
      <x:c r="H66" s="35" t="str">
        <x:f>IF(A66="","",IF(B66="","Sin ID factura",IF(COUNTIF(Facturas!$A$9:$A$68,B66)=0,"ID no existe",IF(OR(E66="",E66&lt;=0),"Revisar importe","OK"))))</x:f>
      </x:c>
    </x:row>
    <x:row r="67" ht="21" customHeight="1">
      <x:c r="A67" s="26"/>
      <x:c r="B67" s="26"/>
      <x:c r="C67" s="27"/>
      <x:c r="D67" s="26"/>
      <x:c r="E67" s="28"/>
      <x:c r="F67" s="26"/>
      <x:c r="G67" s="26"/>
      <x:c r="H67" s="35" t="str">
        <x:f>IF(A67="","",IF(B67="","Sin ID factura",IF(COUNTIF(Facturas!$A$9:$A$68,B67)=0,"ID no existe",IF(OR(E67="",E67&lt;=0),"Revisar importe","OK"))))</x:f>
      </x:c>
    </x:row>
    <x:row r="68" ht="21" customHeight="1">
      <x:c r="A68" s="26"/>
      <x:c r="B68" s="26"/>
      <x:c r="C68" s="27"/>
      <x:c r="D68" s="26"/>
      <x:c r="E68" s="28"/>
      <x:c r="F68" s="26"/>
      <x:c r="G68" s="26"/>
      <x:c r="H68" s="35" t="str">
        <x:f>IF(A68="","",IF(B68="","Sin ID factura",IF(COUNTIF(Facturas!$A$9:$A$68,B68)=0,"ID no existe",IF(OR(E68="",E68&lt;=0),"Revisar importe","OK"))))</x:f>
      </x:c>
    </x:row>
    <x:row r="69" ht="21" customHeight="1">
      <x:c r="A69" s="26"/>
      <x:c r="B69" s="26"/>
      <x:c r="C69" s="27"/>
      <x:c r="D69" s="26"/>
      <x:c r="E69" s="28"/>
      <x:c r="F69" s="26"/>
      <x:c r="G69" s="26"/>
      <x:c r="H69" s="35" t="str">
        <x:f>IF(A69="","",IF(B69="","Sin ID factura",IF(COUNTIF(Facturas!$A$9:$A$68,B69)=0,"ID no existe",IF(OR(E69="",E69&lt;=0),"Revisar importe","OK"))))</x:f>
      </x:c>
    </x:row>
    <x:row r="70" ht="21" customHeight="1">
      <x:c r="A70" s="26"/>
      <x:c r="B70" s="26"/>
      <x:c r="C70" s="27"/>
      <x:c r="D70" s="26"/>
      <x:c r="E70" s="28"/>
      <x:c r="F70" s="26"/>
      <x:c r="G70" s="26"/>
      <x:c r="H70" s="35" t="str">
        <x:f>IF(A70="","",IF(B70="","Sin ID factura",IF(COUNTIF(Facturas!$A$9:$A$68,B70)=0,"ID no existe",IF(OR(E70="",E70&lt;=0),"Revisar importe","OK"))))</x:f>
      </x:c>
    </x:row>
    <x:row r="71" ht="21" customHeight="1">
      <x:c r="A71" s="26"/>
      <x:c r="B71" s="26"/>
      <x:c r="C71" s="27"/>
      <x:c r="D71" s="26"/>
      <x:c r="E71" s="28"/>
      <x:c r="F71" s="26"/>
      <x:c r="G71" s="26"/>
      <x:c r="H71" s="35" t="str">
        <x:f>IF(A71="","",IF(B71="","Sin ID factura",IF(COUNTIF(Facturas!$A$9:$A$68,B71)=0,"ID no existe",IF(OR(E71="",E71&lt;=0),"Revisar importe","OK"))))</x:f>
      </x:c>
    </x:row>
    <x:row r="72" ht="21" customHeight="1">
      <x:c r="A72" s="26"/>
      <x:c r="B72" s="26"/>
      <x:c r="C72" s="27"/>
      <x:c r="D72" s="26"/>
      <x:c r="E72" s="28"/>
      <x:c r="F72" s="26"/>
      <x:c r="G72" s="26"/>
      <x:c r="H72" s="35" t="str">
        <x:f>IF(A72="","",IF(B72="","Sin ID factura",IF(COUNTIF(Facturas!$A$9:$A$68,B72)=0,"ID no existe",IF(OR(E72="",E72&lt;=0),"Revisar importe","OK"))))</x:f>
      </x:c>
    </x:row>
    <x:row r="73" ht="21" customHeight="1">
      <x:c r="A73" s="26"/>
      <x:c r="B73" s="26"/>
      <x:c r="C73" s="27"/>
      <x:c r="D73" s="26"/>
      <x:c r="E73" s="28"/>
      <x:c r="F73" s="26"/>
      <x:c r="G73" s="26"/>
      <x:c r="H73" s="35" t="str">
        <x:f>IF(A73="","",IF(B73="","Sin ID factura",IF(COUNTIF(Facturas!$A$9:$A$68,B73)=0,"ID no existe",IF(OR(E73="",E73&lt;=0),"Revisar importe","OK"))))</x:f>
      </x:c>
    </x:row>
    <x:row r="74" ht="21" customHeight="1">
      <x:c r="A74" s="26"/>
      <x:c r="B74" s="26"/>
      <x:c r="C74" s="27"/>
      <x:c r="D74" s="26"/>
      <x:c r="E74" s="28"/>
      <x:c r="F74" s="26"/>
      <x:c r="G74" s="26"/>
      <x:c r="H74" s="35" t="str">
        <x:f>IF(A74="","",IF(B74="","Sin ID factura",IF(COUNTIF(Facturas!$A$9:$A$68,B74)=0,"ID no existe",IF(OR(E74="",E74&lt;=0),"Revisar importe","OK"))))</x:f>
      </x:c>
    </x:row>
    <x:row r="75" ht="21" customHeight="1">
      <x:c r="A75" s="26"/>
      <x:c r="B75" s="26"/>
      <x:c r="C75" s="27"/>
      <x:c r="D75" s="26"/>
      <x:c r="E75" s="28"/>
      <x:c r="F75" s="26"/>
      <x:c r="G75" s="26"/>
      <x:c r="H75" s="35" t="str">
        <x:f>IF(A75="","",IF(B75="","Sin ID factura",IF(COUNTIF(Facturas!$A$9:$A$68,B75)=0,"ID no existe",IF(OR(E75="",E75&lt;=0),"Revisar importe","OK"))))</x:f>
      </x:c>
    </x:row>
    <x:row r="76" ht="21" customHeight="1">
      <x:c r="A76" s="26"/>
      <x:c r="B76" s="26"/>
      <x:c r="C76" s="27"/>
      <x:c r="D76" s="26"/>
      <x:c r="E76" s="28"/>
      <x:c r="F76" s="26"/>
      <x:c r="G76" s="26"/>
      <x:c r="H76" s="35" t="str">
        <x:f>IF(A76="","",IF(B76="","Sin ID factura",IF(COUNTIF(Facturas!$A$9:$A$68,B76)=0,"ID no existe",IF(OR(E76="",E76&lt;=0),"Revisar importe","OK"))))</x:f>
      </x:c>
    </x:row>
    <x:row r="77" ht="21" customHeight="1">
      <x:c r="A77" s="26"/>
      <x:c r="B77" s="26"/>
      <x:c r="C77" s="27"/>
      <x:c r="D77" s="26"/>
      <x:c r="E77" s="28"/>
      <x:c r="F77" s="26"/>
      <x:c r="G77" s="26"/>
      <x:c r="H77" s="35" t="str">
        <x:f>IF(A77="","",IF(B77="","Sin ID factura",IF(COUNTIF(Facturas!$A$9:$A$68,B77)=0,"ID no existe",IF(OR(E77="",E77&lt;=0),"Revisar importe","OK"))))</x:f>
      </x:c>
    </x:row>
    <x:row r="78" ht="21" customHeight="1">
      <x:c r="A78" s="26"/>
      <x:c r="B78" s="26"/>
      <x:c r="C78" s="27"/>
      <x:c r="D78" s="26"/>
      <x:c r="E78" s="28"/>
      <x:c r="F78" s="26"/>
      <x:c r="G78" s="26"/>
      <x:c r="H78" s="35" t="str">
        <x:f>IF(A78="","",IF(B78="","Sin ID factura",IF(COUNTIF(Facturas!$A$9:$A$68,B78)=0,"ID no existe",IF(OR(E78="",E78&lt;=0),"Revisar importe","OK"))))</x:f>
      </x:c>
    </x:row>
    <x:row r="79" ht="21" customHeight="1">
      <x:c r="A79" s="26"/>
      <x:c r="B79" s="26"/>
      <x:c r="C79" s="27"/>
      <x:c r="D79" s="26"/>
      <x:c r="E79" s="28"/>
      <x:c r="F79" s="26"/>
      <x:c r="G79" s="26"/>
      <x:c r="H79" s="35" t="str">
        <x:f>IF(A79="","",IF(B79="","Sin ID factura",IF(COUNTIF(Facturas!$A$9:$A$68,B79)=0,"ID no existe",IF(OR(E79="",E79&lt;=0),"Revisar importe","OK"))))</x:f>
      </x:c>
    </x:row>
    <x:row r="80" ht="21" customHeight="1">
      <x:c r="A80" s="26"/>
      <x:c r="B80" s="26"/>
      <x:c r="C80" s="27"/>
      <x:c r="D80" s="26"/>
      <x:c r="E80" s="28"/>
      <x:c r="F80" s="26"/>
      <x:c r="G80" s="26"/>
      <x:c r="H80" s="35" t="str">
        <x:f>IF(A80="","",IF(B80="","Sin ID factura",IF(COUNTIF(Facturas!$A$9:$A$68,B80)=0,"ID no existe",IF(OR(E80="",E80&lt;=0),"Revisar importe","OK"))))</x:f>
      </x:c>
    </x:row>
    <x:row r="81" ht="21" customHeight="1">
      <x:c r="A81" s="26"/>
      <x:c r="B81" s="26"/>
      <x:c r="C81" s="27"/>
      <x:c r="D81" s="26"/>
      <x:c r="E81" s="28"/>
      <x:c r="F81" s="26"/>
      <x:c r="G81" s="26"/>
      <x:c r="H81" s="35" t="str">
        <x:f>IF(A81="","",IF(B81="","Sin ID factura",IF(COUNTIF(Facturas!$A$9:$A$68,B81)=0,"ID no existe",IF(OR(E81="",E81&lt;=0),"Revisar importe","OK"))))</x:f>
      </x:c>
    </x:row>
    <x:row r="82" ht="21" customHeight="1">
      <x:c r="A82" s="26"/>
      <x:c r="B82" s="26"/>
      <x:c r="C82" s="27"/>
      <x:c r="D82" s="26"/>
      <x:c r="E82" s="28"/>
      <x:c r="F82" s="26"/>
      <x:c r="G82" s="26"/>
      <x:c r="H82" s="35" t="str">
        <x:f>IF(A82="","",IF(B82="","Sin ID factura",IF(COUNTIF(Facturas!$A$9:$A$68,B82)=0,"ID no existe",IF(OR(E82="",E82&lt;=0),"Revisar importe","OK"))))</x:f>
      </x:c>
    </x:row>
    <x:row r="83" ht="21" customHeight="1">
      <x:c r="A83" s="26"/>
      <x:c r="B83" s="26"/>
      <x:c r="C83" s="27"/>
      <x:c r="D83" s="26"/>
      <x:c r="E83" s="28"/>
      <x:c r="F83" s="26"/>
      <x:c r="G83" s="26"/>
      <x:c r="H83" s="35" t="str">
        <x:f>IF(A83="","",IF(B83="","Sin ID factura",IF(COUNTIF(Facturas!$A$9:$A$68,B83)=0,"ID no existe",IF(OR(E83="",E83&lt;=0),"Revisar importe","OK"))))</x:f>
      </x:c>
    </x:row>
    <x:row r="84" ht="21" customHeight="1">
      <x:c r="A84" s="26"/>
      <x:c r="B84" s="26"/>
      <x:c r="C84" s="27"/>
      <x:c r="D84" s="26"/>
      <x:c r="E84" s="28"/>
      <x:c r="F84" s="26"/>
      <x:c r="G84" s="26"/>
      <x:c r="H84" s="35" t="str">
        <x:f>IF(A84="","",IF(B84="","Sin ID factura",IF(COUNTIF(Facturas!$A$9:$A$68,B84)=0,"ID no existe",IF(OR(E84="",E84&lt;=0),"Revisar importe","OK"))))</x:f>
      </x:c>
    </x:row>
    <x:row r="85" ht="21" customHeight="1">
      <x:c r="A85" s="26"/>
      <x:c r="B85" s="26"/>
      <x:c r="C85" s="27"/>
      <x:c r="D85" s="26"/>
      <x:c r="E85" s="28"/>
      <x:c r="F85" s="26"/>
      <x:c r="G85" s="26"/>
      <x:c r="H85" s="35" t="str">
        <x:f>IF(A85="","",IF(B85="","Sin ID factura",IF(COUNTIF(Facturas!$A$9:$A$68,B85)=0,"ID no existe",IF(OR(E85="",E85&lt;=0),"Revisar importe","OK"))))</x:f>
      </x:c>
    </x:row>
    <x:row r="86" ht="21" customHeight="1">
      <x:c r="A86" s="26"/>
      <x:c r="B86" s="26"/>
      <x:c r="C86" s="27"/>
      <x:c r="D86" s="26"/>
      <x:c r="E86" s="28"/>
      <x:c r="F86" s="26"/>
      <x:c r="G86" s="26"/>
      <x:c r="H86" s="35" t="str">
        <x:f>IF(A86="","",IF(B86="","Sin ID factura",IF(COUNTIF(Facturas!$A$9:$A$68,B86)=0,"ID no existe",IF(OR(E86="",E86&lt;=0),"Revisar importe","OK"))))</x:f>
      </x:c>
    </x:row>
    <x:row r="87" ht="21" customHeight="1">
      <x:c r="A87" s="26"/>
      <x:c r="B87" s="26"/>
      <x:c r="C87" s="27"/>
      <x:c r="D87" s="26"/>
      <x:c r="E87" s="28"/>
      <x:c r="F87" s="26"/>
      <x:c r="G87" s="26"/>
      <x:c r="H87" s="35" t="str">
        <x:f>IF(A87="","",IF(B87="","Sin ID factura",IF(COUNTIF(Facturas!$A$9:$A$68,B87)=0,"ID no existe",IF(OR(E87="",E87&lt;=0),"Revisar importe","OK"))))</x:f>
      </x:c>
    </x:row>
    <x:row r="88" ht="21" customHeight="1">
      <x:c r="A88" s="26"/>
      <x:c r="B88" s="26"/>
      <x:c r="C88" s="27"/>
      <x:c r="D88" s="26"/>
      <x:c r="E88" s="28"/>
      <x:c r="F88" s="26"/>
      <x:c r="G88" s="26"/>
      <x:c r="H88" s="35" t="str">
        <x:f>IF(A88="","",IF(B88="","Sin ID factura",IF(COUNTIF(Facturas!$A$9:$A$68,B88)=0,"ID no existe",IF(OR(E88="",E88&lt;=0),"Revisar importe","OK"))))</x:f>
      </x:c>
    </x:row>
    <x:row r="89" ht="21" customHeight="1">
      <x:c r="A89" s="26"/>
      <x:c r="B89" s="26"/>
      <x:c r="C89" s="27"/>
      <x:c r="D89" s="26"/>
      <x:c r="E89" s="28"/>
      <x:c r="F89" s="26"/>
      <x:c r="G89" s="26"/>
      <x:c r="H89" s="35" t="str">
        <x:f>IF(A89="","",IF(B89="","Sin ID factura",IF(COUNTIF(Facturas!$A$9:$A$68,B89)=0,"ID no existe",IF(OR(E89="",E89&lt;=0),"Revisar importe","OK"))))</x:f>
      </x:c>
    </x:row>
    <x:row r="90" ht="21" customHeight="1">
      <x:c r="A90" s="26"/>
      <x:c r="B90" s="26"/>
      <x:c r="C90" s="27"/>
      <x:c r="D90" s="26"/>
      <x:c r="E90" s="28"/>
      <x:c r="F90" s="26"/>
      <x:c r="G90" s="26"/>
      <x:c r="H90" s="35" t="str">
        <x:f>IF(A90="","",IF(B90="","Sin ID factura",IF(COUNTIF(Facturas!$A$9:$A$68,B90)=0,"ID no existe",IF(OR(E90="",E90&lt;=0),"Revisar importe","OK"))))</x:f>
      </x:c>
    </x:row>
    <x:row r="91" ht="21" customHeight="1">
      <x:c r="A91" s="26"/>
      <x:c r="B91" s="26"/>
      <x:c r="C91" s="27"/>
      <x:c r="D91" s="26"/>
      <x:c r="E91" s="28"/>
      <x:c r="F91" s="26"/>
      <x:c r="G91" s="26"/>
      <x:c r="H91" s="35" t="str">
        <x:f>IF(A91="","",IF(B91="","Sin ID factura",IF(COUNTIF(Facturas!$A$9:$A$68,B91)=0,"ID no existe",IF(OR(E91="",E91&lt;=0),"Revisar importe","OK"))))</x:f>
      </x:c>
    </x:row>
    <x:row r="92" ht="21" customHeight="1">
      <x:c r="A92" s="26"/>
      <x:c r="B92" s="26"/>
      <x:c r="C92" s="27"/>
      <x:c r="D92" s="26"/>
      <x:c r="E92" s="28"/>
      <x:c r="F92" s="26"/>
      <x:c r="G92" s="26"/>
      <x:c r="H92" s="35" t="str">
        <x:f>IF(A92="","",IF(B92="","Sin ID factura",IF(COUNTIF(Facturas!$A$9:$A$68,B92)=0,"ID no existe",IF(OR(E92="",E92&lt;=0),"Revisar importe","OK"))))</x:f>
      </x:c>
    </x:row>
    <x:row r="93" ht="21" customHeight="1">
      <x:c r="A93" s="26"/>
      <x:c r="B93" s="26"/>
      <x:c r="C93" s="27"/>
      <x:c r="D93" s="26"/>
      <x:c r="E93" s="28"/>
      <x:c r="F93" s="26"/>
      <x:c r="G93" s="26"/>
      <x:c r="H93" s="35" t="str">
        <x:f>IF(A93="","",IF(B93="","Sin ID factura",IF(COUNTIF(Facturas!$A$9:$A$68,B93)=0,"ID no existe",IF(OR(E93="",E93&lt;=0),"Revisar importe","OK"))))</x:f>
      </x:c>
    </x:row>
    <x:row r="94" ht="21" customHeight="1">
      <x:c r="A94" s="26"/>
      <x:c r="B94" s="26"/>
      <x:c r="C94" s="27"/>
      <x:c r="D94" s="26"/>
      <x:c r="E94" s="28"/>
      <x:c r="F94" s="26"/>
      <x:c r="G94" s="26"/>
      <x:c r="H94" s="35" t="str">
        <x:f>IF(A94="","",IF(B94="","Sin ID factura",IF(COUNTIF(Facturas!$A$9:$A$68,B94)=0,"ID no existe",IF(OR(E94="",E94&lt;=0),"Revisar importe","OK"))))</x:f>
      </x:c>
    </x:row>
    <x:row r="95" ht="21" customHeight="1">
      <x:c r="A95" s="26"/>
      <x:c r="B95" s="26"/>
      <x:c r="C95" s="27"/>
      <x:c r="D95" s="26"/>
      <x:c r="E95" s="28"/>
      <x:c r="F95" s="26"/>
      <x:c r="G95" s="26"/>
      <x:c r="H95" s="35" t="str">
        <x:f>IF(A95="","",IF(B95="","Sin ID factura",IF(COUNTIF(Facturas!$A$9:$A$68,B95)=0,"ID no existe",IF(OR(E95="",E95&lt;=0),"Revisar importe","OK"))))</x:f>
      </x:c>
    </x:row>
    <x:row r="96" ht="21" customHeight="1">
      <x:c r="A96" s="26"/>
      <x:c r="B96" s="26"/>
      <x:c r="C96" s="27"/>
      <x:c r="D96" s="26"/>
      <x:c r="E96" s="28"/>
      <x:c r="F96" s="26"/>
      <x:c r="G96" s="26"/>
      <x:c r="H96" s="35" t="str">
        <x:f>IF(A96="","",IF(B96="","Sin ID factura",IF(COUNTIF(Facturas!$A$9:$A$68,B96)=0,"ID no existe",IF(OR(E96="",E96&lt;=0),"Revisar importe","OK"))))</x:f>
      </x:c>
    </x:row>
    <x:row r="97" ht="21" customHeight="1">
      <x:c r="A97" s="26"/>
      <x:c r="B97" s="26"/>
      <x:c r="C97" s="27"/>
      <x:c r="D97" s="26"/>
      <x:c r="E97" s="28"/>
      <x:c r="F97" s="26"/>
      <x:c r="G97" s="26"/>
      <x:c r="H97" s="35" t="str">
        <x:f>IF(A97="","",IF(B97="","Sin ID factura",IF(COUNTIF(Facturas!$A$9:$A$68,B97)=0,"ID no existe",IF(OR(E97="",E97&lt;=0),"Revisar importe","OK"))))</x:f>
      </x:c>
    </x:row>
    <x:row r="98" ht="21" customHeight="1">
      <x:c r="A98" s="26"/>
      <x:c r="B98" s="26"/>
      <x:c r="C98" s="27"/>
      <x:c r="D98" s="26"/>
      <x:c r="E98" s="28"/>
      <x:c r="F98" s="26"/>
      <x:c r="G98" s="26"/>
      <x:c r="H98" s="35" t="str">
        <x:f>IF(A98="","",IF(B98="","Sin ID factura",IF(COUNTIF(Facturas!$A$9:$A$68,B98)=0,"ID no existe",IF(OR(E98="",E98&lt;=0),"Revisar importe","OK"))))</x:f>
      </x:c>
    </x:row>
    <x:row r="99" ht="21" customHeight="1">
      <x:c r="A99" s="26"/>
      <x:c r="B99" s="26"/>
      <x:c r="C99" s="27"/>
      <x:c r="D99" s="26"/>
      <x:c r="E99" s="28"/>
      <x:c r="F99" s="26"/>
      <x:c r="G99" s="26"/>
      <x:c r="H99" s="35" t="str">
        <x:f>IF(A99="","",IF(B99="","Sin ID factura",IF(COUNTIF(Facturas!$A$9:$A$68,B99)=0,"ID no existe",IF(OR(E99="",E99&lt;=0),"Revisar importe","OK"))))</x:f>
      </x:c>
    </x:row>
    <x:row r="100" ht="21" customHeight="1">
      <x:c r="A100" s="26"/>
      <x:c r="B100" s="26"/>
      <x:c r="C100" s="27"/>
      <x:c r="D100" s="26"/>
      <x:c r="E100" s="28"/>
      <x:c r="F100" s="26"/>
      <x:c r="G100" s="26"/>
      <x:c r="H100" s="35" t="str">
        <x:f>IF(A100="","",IF(B100="","Sin ID factura",IF(COUNTIF(Facturas!$A$9:$A$68,B100)=0,"ID no existe",IF(OR(E100="",E100&lt;=0),"Revisar importe","OK"))))</x:f>
      </x:c>
    </x:row>
    <x:row r="101" ht="21" customHeight="1">
      <x:c r="A101" s="26"/>
      <x:c r="B101" s="26"/>
      <x:c r="C101" s="27"/>
      <x:c r="D101" s="26"/>
      <x:c r="E101" s="28"/>
      <x:c r="F101" s="26"/>
      <x:c r="G101" s="26"/>
      <x:c r="H101" s="35" t="str">
        <x:f>IF(A101="","",IF(B101="","Sin ID factura",IF(COUNTIF(Facturas!$A$9:$A$68,B101)=0,"ID no existe",IF(OR(E101="",E101&lt;=0),"Revisar importe","OK"))))</x:f>
      </x:c>
    </x:row>
    <x:row r="102" ht="21" customHeight="1">
      <x:c r="A102" s="26"/>
      <x:c r="B102" s="26"/>
      <x:c r="C102" s="27"/>
      <x:c r="D102" s="26"/>
      <x:c r="E102" s="28"/>
      <x:c r="F102" s="26"/>
      <x:c r="G102" s="26"/>
      <x:c r="H102" s="35" t="str">
        <x:f>IF(A102="","",IF(B102="","Sin ID factura",IF(COUNTIF(Facturas!$A$9:$A$68,B102)=0,"ID no existe",IF(OR(E102="",E102&lt;=0),"Revisar importe","OK"))))</x:f>
      </x:c>
    </x:row>
    <x:row r="103" ht="21" customHeight="1">
      <x:c r="A103" s="26"/>
      <x:c r="B103" s="26"/>
      <x:c r="C103" s="27"/>
      <x:c r="D103" s="26"/>
      <x:c r="E103" s="28"/>
      <x:c r="F103" s="26"/>
      <x:c r="G103" s="26"/>
      <x:c r="H103" s="35" t="str">
        <x:f>IF(A103="","",IF(B103="","Sin ID factura",IF(COUNTIF(Facturas!$A$9:$A$68,B103)=0,"ID no existe",IF(OR(E103="",E103&lt;=0),"Revisar importe","OK"))))</x:f>
      </x:c>
    </x:row>
    <x:row r="104" ht="21" customHeight="1">
      <x:c r="A104" s="26"/>
      <x:c r="B104" s="26"/>
      <x:c r="C104" s="27"/>
      <x:c r="D104" s="26"/>
      <x:c r="E104" s="28"/>
      <x:c r="F104" s="26"/>
      <x:c r="G104" s="26"/>
      <x:c r="H104" s="35" t="str">
        <x:f>IF(A104="","",IF(B104="","Sin ID factura",IF(COUNTIF(Facturas!$A$9:$A$68,B104)=0,"ID no existe",IF(OR(E104="",E104&lt;=0),"Revisar importe","OK"))))</x:f>
      </x:c>
    </x:row>
    <x:row r="105" ht="21" customHeight="1">
      <x:c r="A105" s="26"/>
      <x:c r="B105" s="26"/>
      <x:c r="C105" s="27"/>
      <x:c r="D105" s="26"/>
      <x:c r="E105" s="28"/>
      <x:c r="F105" s="26"/>
      <x:c r="G105" s="26"/>
      <x:c r="H105" s="35" t="str">
        <x:f>IF(A105="","",IF(B105="","Sin ID factura",IF(COUNTIF(Facturas!$A$9:$A$68,B105)=0,"ID no existe",IF(OR(E105="",E105&lt;=0),"Revisar importe","OK"))))</x:f>
      </x:c>
    </x:row>
    <x:row r="106" ht="21" customHeight="1">
      <x:c r="A106" s="26"/>
      <x:c r="B106" s="26"/>
      <x:c r="C106" s="27"/>
      <x:c r="D106" s="26"/>
      <x:c r="E106" s="28"/>
      <x:c r="F106" s="26"/>
      <x:c r="G106" s="26"/>
      <x:c r="H106" s="35" t="str">
        <x:f>IF(A106="","",IF(B106="","Sin ID factura",IF(COUNTIF(Facturas!$A$9:$A$68,B106)=0,"ID no existe",IF(OR(E106="",E106&lt;=0),"Revisar importe","OK"))))</x:f>
      </x:c>
    </x:row>
    <x:row r="107" ht="21" customHeight="1">
      <x:c r="A107" s="26"/>
      <x:c r="B107" s="26"/>
      <x:c r="C107" s="27"/>
      <x:c r="D107" s="26"/>
      <x:c r="E107" s="28"/>
      <x:c r="F107" s="26"/>
      <x:c r="G107" s="26"/>
      <x:c r="H107" s="35" t="str">
        <x:f>IF(A107="","",IF(B107="","Sin ID factura",IF(COUNTIF(Facturas!$A$9:$A$68,B107)=0,"ID no existe",IF(OR(E107="",E107&lt;=0),"Revisar importe","OK"))))</x:f>
      </x:c>
    </x:row>
    <x:row r="108" ht="21" customHeight="1">
      <x:c r="A108" s="26"/>
      <x:c r="B108" s="26"/>
      <x:c r="C108" s="27"/>
      <x:c r="D108" s="26"/>
      <x:c r="E108" s="28"/>
      <x:c r="F108" s="26"/>
      <x:c r="G108" s="26"/>
      <x:c r="H108" s="35" t="str">
        <x:f>IF(A108="","",IF(B108="","Sin ID factura",IF(COUNTIF(Facturas!$A$9:$A$68,B108)=0,"ID no existe",IF(OR(E108="",E108&lt;=0),"Revisar importe","OK"))))</x:f>
      </x:c>
    </x:row>
    <x:row r="109" ht="21" customHeight="1">
      <x:c r="A109" s="26"/>
      <x:c r="B109" s="26"/>
      <x:c r="C109" s="27"/>
      <x:c r="D109" s="26"/>
      <x:c r="E109" s="28"/>
      <x:c r="F109" s="26"/>
      <x:c r="G109" s="26"/>
      <x:c r="H109" s="35" t="str">
        <x:f>IF(A109="","",IF(B109="","Sin ID factura",IF(COUNTIF(Facturas!$A$9:$A$68,B109)=0,"ID no existe",IF(OR(E109="",E109&lt;=0),"Revisar importe","OK"))))</x:f>
      </x:c>
    </x:row>
    <x:row r="110" ht="21" customHeight="1">
      <x:c r="A110" s="26"/>
      <x:c r="B110" s="26"/>
      <x:c r="C110" s="27"/>
      <x:c r="D110" s="26"/>
      <x:c r="E110" s="28"/>
      <x:c r="F110" s="26"/>
      <x:c r="G110" s="26"/>
      <x:c r="H110" s="35" t="str">
        <x:f>IF(A110="","",IF(B110="","Sin ID factura",IF(COUNTIF(Facturas!$A$9:$A$68,B110)=0,"ID no existe",IF(OR(E110="",E110&lt;=0),"Revisar importe","OK"))))</x:f>
      </x:c>
    </x:row>
    <x:row r="111" ht="21" customHeight="1">
      <x:c r="A111" s="26"/>
      <x:c r="B111" s="26"/>
      <x:c r="C111" s="27"/>
      <x:c r="D111" s="26"/>
      <x:c r="E111" s="28"/>
      <x:c r="F111" s="26"/>
      <x:c r="G111" s="26"/>
      <x:c r="H111" s="35" t="str">
        <x:f>IF(A111="","",IF(B111="","Sin ID factura",IF(COUNTIF(Facturas!$A$9:$A$68,B111)=0,"ID no existe",IF(OR(E111="",E111&lt;=0),"Revisar importe","OK"))))</x:f>
      </x:c>
    </x:row>
    <x:row r="112" ht="21" customHeight="1">
      <x:c r="A112" s="26"/>
      <x:c r="B112" s="26"/>
      <x:c r="C112" s="27"/>
      <x:c r="D112" s="26"/>
      <x:c r="E112" s="28"/>
      <x:c r="F112" s="26"/>
      <x:c r="G112" s="26"/>
      <x:c r="H112" s="35" t="str">
        <x:f>IF(A112="","",IF(B112="","Sin ID factura",IF(COUNTIF(Facturas!$A$9:$A$68,B112)=0,"ID no existe",IF(OR(E112="",E112&lt;=0),"Revisar importe","OK"))))</x:f>
      </x:c>
    </x:row>
    <x:row r="113" ht="21" customHeight="1">
      <x:c r="A113" s="26"/>
      <x:c r="B113" s="26"/>
      <x:c r="C113" s="27"/>
      <x:c r="D113" s="26"/>
      <x:c r="E113" s="28"/>
      <x:c r="F113" s="26"/>
      <x:c r="G113" s="26"/>
      <x:c r="H113" s="35" t="str">
        <x:f>IF(A113="","",IF(B113="","Sin ID factura",IF(COUNTIF(Facturas!$A$9:$A$68,B113)=0,"ID no existe",IF(OR(E113="",E113&lt;=0),"Revisar importe","OK"))))</x:f>
      </x:c>
    </x:row>
    <x:row r="114" ht="21" customHeight="1">
      <x:c r="A114" s="26"/>
      <x:c r="B114" s="26"/>
      <x:c r="C114" s="27"/>
      <x:c r="D114" s="26"/>
      <x:c r="E114" s="28"/>
      <x:c r="F114" s="26"/>
      <x:c r="G114" s="26"/>
      <x:c r="H114" s="35" t="str">
        <x:f>IF(A114="","",IF(B114="","Sin ID factura",IF(COUNTIF(Facturas!$A$9:$A$68,B114)=0,"ID no existe",IF(OR(E114="",E114&lt;=0),"Revisar importe","OK"))))</x:f>
      </x:c>
    </x:row>
    <x:row r="115" ht="21" customHeight="1">
      <x:c r="A115" s="26"/>
      <x:c r="B115" s="26"/>
      <x:c r="C115" s="27"/>
      <x:c r="D115" s="26"/>
      <x:c r="E115" s="28"/>
      <x:c r="F115" s="26"/>
      <x:c r="G115" s="26"/>
      <x:c r="H115" s="35" t="str">
        <x:f>IF(A115="","",IF(B115="","Sin ID factura",IF(COUNTIF(Facturas!$A$9:$A$68,B115)=0,"ID no existe",IF(OR(E115="",E115&lt;=0),"Revisar importe","OK"))))</x:f>
      </x:c>
    </x:row>
    <x:row r="116" ht="21" customHeight="1">
      <x:c r="A116" s="26"/>
      <x:c r="B116" s="26"/>
      <x:c r="C116" s="27"/>
      <x:c r="D116" s="26"/>
      <x:c r="E116" s="28"/>
      <x:c r="F116" s="26"/>
      <x:c r="G116" s="26"/>
      <x:c r="H116" s="35" t="str">
        <x:f>IF(A116="","",IF(B116="","Sin ID factura",IF(COUNTIF(Facturas!$A$9:$A$68,B116)=0,"ID no existe",IF(OR(E116="",E116&lt;=0),"Revisar importe","OK"))))</x:f>
      </x:c>
    </x:row>
    <x:row r="117" ht="21" customHeight="1">
      <x:c r="A117" s="26"/>
      <x:c r="B117" s="26"/>
      <x:c r="C117" s="27"/>
      <x:c r="D117" s="26"/>
      <x:c r="E117" s="28"/>
      <x:c r="F117" s="26"/>
      <x:c r="G117" s="26"/>
      <x:c r="H117" s="35" t="str">
        <x:f>IF(A117="","",IF(B117="","Sin ID factura",IF(COUNTIF(Facturas!$A$9:$A$68,B117)=0,"ID no existe",IF(OR(E117="",E117&lt;=0),"Revisar importe","OK"))))</x:f>
      </x:c>
    </x:row>
    <x:row r="118" ht="21" customHeight="1">
      <x:c r="A118" s="26"/>
      <x:c r="B118" s="26"/>
      <x:c r="C118" s="27"/>
      <x:c r="D118" s="26"/>
      <x:c r="E118" s="28"/>
      <x:c r="F118" s="26"/>
      <x:c r="G118" s="26"/>
      <x:c r="H118" s="35" t="str">
        <x:f>IF(A118="","",IF(B118="","Sin ID factura",IF(COUNTIF(Facturas!$A$9:$A$68,B118)=0,"ID no existe",IF(OR(E118="",E118&lt;=0),"Revisar importe","OK"))))</x:f>
      </x:c>
    </x:row>
    <x:row r="119" ht="21" customHeight="1">
      <x:c r="A119" s="26"/>
      <x:c r="B119" s="26"/>
      <x:c r="C119" s="27"/>
      <x:c r="D119" s="26"/>
      <x:c r="E119" s="28"/>
      <x:c r="F119" s="26"/>
      <x:c r="G119" s="26"/>
      <x:c r="H119" s="35" t="str">
        <x:f>IF(A119="","",IF(B119="","Sin ID factura",IF(COUNTIF(Facturas!$A$9:$A$68,B119)=0,"ID no existe",IF(OR(E119="",E119&lt;=0),"Revisar importe","OK"))))</x:f>
      </x:c>
    </x:row>
    <x:row r="120" ht="21" customHeight="1">
      <x:c r="A120" s="26"/>
      <x:c r="B120" s="26"/>
      <x:c r="C120" s="27"/>
      <x:c r="D120" s="26"/>
      <x:c r="E120" s="28"/>
      <x:c r="F120" s="26"/>
      <x:c r="G120" s="26"/>
      <x:c r="H120" s="35" t="str">
        <x:f>IF(A120="","",IF(B120="","Sin ID factura",IF(COUNTIF(Facturas!$A$9:$A$68,B120)=0,"ID no existe",IF(OR(E120="",E120&lt;=0),"Revisar importe","OK"))))</x:f>
      </x:c>
    </x:row>
    <x:row r="121" ht="21" customHeight="1">
      <x:c r="A121" s="26"/>
      <x:c r="B121" s="26"/>
      <x:c r="C121" s="27"/>
      <x:c r="D121" s="26"/>
      <x:c r="E121" s="28"/>
      <x:c r="F121" s="26"/>
      <x:c r="G121" s="26"/>
      <x:c r="H121" s="35" t="str">
        <x:f>IF(A121="","",IF(B121="","Sin ID factura",IF(COUNTIF(Facturas!$A$9:$A$68,B121)=0,"ID no existe",IF(OR(E121="",E121&lt;=0),"Revisar importe","OK"))))</x:f>
      </x:c>
    </x:row>
    <x:row r="122" ht="21" customHeight="1">
      <x:c r="A122" s="26"/>
      <x:c r="B122" s="26"/>
      <x:c r="C122" s="27"/>
      <x:c r="D122" s="26"/>
      <x:c r="E122" s="28"/>
      <x:c r="F122" s="26"/>
      <x:c r="G122" s="26"/>
      <x:c r="H122" s="35" t="str">
        <x:f>IF(A122="","",IF(B122="","Sin ID factura",IF(COUNTIF(Facturas!$A$9:$A$68,B122)=0,"ID no existe",IF(OR(E122="",E122&lt;=0),"Revisar importe","OK"))))</x:f>
      </x:c>
    </x:row>
    <x:row r="123" ht="21" customHeight="1">
      <x:c r="A123" s="26"/>
      <x:c r="B123" s="26"/>
      <x:c r="C123" s="27"/>
      <x:c r="D123" s="26"/>
      <x:c r="E123" s="28"/>
      <x:c r="F123" s="26"/>
      <x:c r="G123" s="26"/>
      <x:c r="H123" s="35" t="str">
        <x:f>IF(A123="","",IF(B123="","Sin ID factura",IF(COUNTIF(Facturas!$A$9:$A$68,B123)=0,"ID no existe",IF(OR(E123="",E123&lt;=0),"Revisar importe","OK"))))</x:f>
      </x:c>
    </x:row>
    <x:row r="124" ht="21" customHeight="1">
      <x:c r="A124" s="26"/>
      <x:c r="B124" s="26"/>
      <x:c r="C124" s="27"/>
      <x:c r="D124" s="26"/>
      <x:c r="E124" s="28"/>
      <x:c r="F124" s="26"/>
      <x:c r="G124" s="26"/>
      <x:c r="H124" s="35" t="str">
        <x:f>IF(A124="","",IF(B124="","Sin ID factura",IF(COUNTIF(Facturas!$A$9:$A$68,B124)=0,"ID no existe",IF(OR(E124="",E124&lt;=0),"Revisar importe","OK"))))</x:f>
      </x:c>
    </x:row>
    <x:row r="125" ht="21" customHeight="1">
      <x:c r="A125" s="26"/>
      <x:c r="B125" s="26"/>
      <x:c r="C125" s="27"/>
      <x:c r="D125" s="26"/>
      <x:c r="E125" s="28"/>
      <x:c r="F125" s="26"/>
      <x:c r="G125" s="26"/>
      <x:c r="H125" s="35" t="str">
        <x:f>IF(A125="","",IF(B125="","Sin ID factura",IF(COUNTIF(Facturas!$A$9:$A$68,B125)=0,"ID no existe",IF(OR(E125="",E125&lt;=0),"Revisar importe","OK"))))</x:f>
      </x:c>
    </x:row>
    <x:row r="126" ht="21" customHeight="1">
      <x:c r="A126" s="26"/>
      <x:c r="B126" s="26"/>
      <x:c r="C126" s="27"/>
      <x:c r="D126" s="26"/>
      <x:c r="E126" s="28"/>
      <x:c r="F126" s="26"/>
      <x:c r="G126" s="26"/>
      <x:c r="H126" s="35" t="str">
        <x:f>IF(A126="","",IF(B126="","Sin ID factura",IF(COUNTIF(Facturas!$A$9:$A$68,B126)=0,"ID no existe",IF(OR(E126="",E126&lt;=0),"Revisar importe","OK"))))</x:f>
      </x:c>
    </x:row>
    <x:row r="127" ht="21" customHeight="1">
      <x:c r="A127" s="26"/>
      <x:c r="B127" s="26"/>
      <x:c r="C127" s="27"/>
      <x:c r="D127" s="26"/>
      <x:c r="E127" s="28"/>
      <x:c r="F127" s="26"/>
      <x:c r="G127" s="26"/>
      <x:c r="H127" s="35" t="str">
        <x:f>IF(A127="","",IF(B127="","Sin ID factura",IF(COUNTIF(Facturas!$A$9:$A$68,B127)=0,"ID no existe",IF(OR(E127="",E127&lt;=0),"Revisar importe","OK"))))</x:f>
      </x:c>
    </x:row>
    <x:row r="128" ht="21" customHeight="1">
      <x:c r="A128" s="26"/>
      <x:c r="B128" s="26"/>
      <x:c r="C128" s="27"/>
      <x:c r="D128" s="26"/>
      <x:c r="E128" s="28"/>
      <x:c r="F128" s="26"/>
      <x:c r="G128" s="26"/>
      <x:c r="H128" s="35" t="str">
        <x:f>IF(A128="","",IF(B128="","Sin ID factura",IF(COUNTIF(Facturas!$A$9:$A$68,B128)=0,"ID no existe",IF(OR(E128="",E128&lt;=0),"Revisar importe","OK"))))</x:f>
      </x:c>
    </x:row>
    <x:row r="129" ht="21" customHeight="1">
      <x:c r="A129" s="26"/>
      <x:c r="B129" s="26"/>
      <x:c r="C129" s="27"/>
      <x:c r="D129" s="26"/>
      <x:c r="E129" s="28"/>
      <x:c r="F129" s="26"/>
      <x:c r="G129" s="26"/>
      <x:c r="H129" s="35" t="str">
        <x:f>IF(A129="","",IF(B129="","Sin ID factura",IF(COUNTIF(Facturas!$A$9:$A$68,B129)=0,"ID no existe",IF(OR(E129="",E129&lt;=0),"Revisar importe","OK"))))</x:f>
      </x:c>
    </x:row>
    <x:row r="130" ht="21" customHeight="1">
      <x:c r="A130" s="26"/>
      <x:c r="B130" s="26"/>
      <x:c r="C130" s="27"/>
      <x:c r="D130" s="26"/>
      <x:c r="E130" s="28"/>
      <x:c r="F130" s="26"/>
      <x:c r="G130" s="26"/>
      <x:c r="H130" s="35" t="str">
        <x:f>IF(A130="","",IF(B130="","Sin ID factura",IF(COUNTIF(Facturas!$A$9:$A$68,B130)=0,"ID no existe",IF(OR(E130="",E130&lt;=0),"Revisar importe","OK"))))</x:f>
      </x:c>
    </x:row>
    <x:row r="131" ht="21" customHeight="1">
      <x:c r="A131" s="26"/>
      <x:c r="B131" s="26"/>
      <x:c r="C131" s="27"/>
      <x:c r="D131" s="26"/>
      <x:c r="E131" s="28"/>
      <x:c r="F131" s="26"/>
      <x:c r="G131" s="26"/>
      <x:c r="H131" s="35" t="str">
        <x:f>IF(A131="","",IF(B131="","Sin ID factura",IF(COUNTIF(Facturas!$A$9:$A$68,B131)=0,"ID no existe",IF(OR(E131="",E131&lt;=0),"Revisar importe","OK"))))</x:f>
      </x:c>
    </x:row>
    <x:row r="132" ht="21" customHeight="1">
      <x:c r="A132" s="26"/>
      <x:c r="B132" s="26"/>
      <x:c r="C132" s="27"/>
      <x:c r="D132" s="26"/>
      <x:c r="E132" s="28"/>
      <x:c r="F132" s="26"/>
      <x:c r="G132" s="26"/>
      <x:c r="H132" s="35" t="str">
        <x:f>IF(A132="","",IF(B132="","Sin ID factura",IF(COUNTIF(Facturas!$A$9:$A$68,B132)=0,"ID no existe",IF(OR(E132="",E132&lt;=0),"Revisar importe","OK"))))</x:f>
      </x:c>
    </x:row>
    <x:row r="133" ht="21" customHeight="1">
      <x:c r="A133" s="26"/>
      <x:c r="B133" s="26"/>
      <x:c r="C133" s="27"/>
      <x:c r="D133" s="26"/>
      <x:c r="E133" s="28"/>
      <x:c r="F133" s="26"/>
      <x:c r="G133" s="26"/>
      <x:c r="H133" s="35" t="str">
        <x:f>IF(A133="","",IF(B133="","Sin ID factura",IF(COUNTIF(Facturas!$A$9:$A$68,B133)=0,"ID no existe",IF(OR(E133="",E133&lt;=0),"Revisar importe","OK"))))</x:f>
      </x:c>
    </x:row>
    <x:row r="134" ht="21" customHeight="1">
      <x:c r="A134" s="26"/>
      <x:c r="B134" s="26"/>
      <x:c r="C134" s="27"/>
      <x:c r="D134" s="26"/>
      <x:c r="E134" s="28"/>
      <x:c r="F134" s="26"/>
      <x:c r="G134" s="26"/>
      <x:c r="H134" s="35" t="str">
        <x:f>IF(A134="","",IF(B134="","Sin ID factura",IF(COUNTIF(Facturas!$A$9:$A$68,B134)=0,"ID no existe",IF(OR(E134="",E134&lt;=0),"Revisar importe","OK"))))</x:f>
      </x:c>
    </x:row>
    <x:row r="135" ht="21" customHeight="1">
      <x:c r="A135" s="26"/>
      <x:c r="B135" s="26"/>
      <x:c r="C135" s="27"/>
      <x:c r="D135" s="26"/>
      <x:c r="E135" s="28"/>
      <x:c r="F135" s="26"/>
      <x:c r="G135" s="26"/>
      <x:c r="H135" s="35" t="str">
        <x:f>IF(A135="","",IF(B135="","Sin ID factura",IF(COUNTIF(Facturas!$A$9:$A$68,B135)=0,"ID no existe",IF(OR(E135="",E135&lt;=0),"Revisar importe","OK"))))</x:f>
      </x:c>
    </x:row>
    <x:row r="136" ht="21" customHeight="1">
      <x:c r="A136" s="26"/>
      <x:c r="B136" s="26"/>
      <x:c r="C136" s="27"/>
      <x:c r="D136" s="26"/>
      <x:c r="E136" s="28"/>
      <x:c r="F136" s="26"/>
      <x:c r="G136" s="26"/>
      <x:c r="H136" s="35" t="str">
        <x:f>IF(A136="","",IF(B136="","Sin ID factura",IF(COUNTIF(Facturas!$A$9:$A$68,B136)=0,"ID no existe",IF(OR(E136="",E136&lt;=0),"Revisar importe","OK"))))</x:f>
      </x:c>
    </x:row>
    <x:row r="137" ht="21" customHeight="1">
      <x:c r="A137" s="26"/>
      <x:c r="B137" s="26"/>
      <x:c r="C137" s="27"/>
      <x:c r="D137" s="26"/>
      <x:c r="E137" s="28"/>
      <x:c r="F137" s="26"/>
      <x:c r="G137" s="26"/>
      <x:c r="H137" s="35" t="str">
        <x:f>IF(A137="","",IF(B137="","Sin ID factura",IF(COUNTIF(Facturas!$A$9:$A$68,B137)=0,"ID no existe",IF(OR(E137="",E137&lt;=0),"Revisar importe","OK"))))</x:f>
      </x:c>
    </x:row>
    <x:row r="138" ht="21" customHeight="1">
      <x:c r="A138" s="26"/>
      <x:c r="B138" s="26"/>
      <x:c r="C138" s="27"/>
      <x:c r="D138" s="26"/>
      <x:c r="E138" s="28"/>
      <x:c r="F138" s="26"/>
      <x:c r="G138" s="26"/>
      <x:c r="H138" s="35" t="str">
        <x:f>IF(A138="","",IF(B138="","Sin ID factura",IF(COUNTIF(Facturas!$A$9:$A$68,B138)=0,"ID no existe",IF(OR(E138="",E138&lt;=0),"Revisar importe","OK"))))</x:f>
      </x:c>
    </x:row>
    <x:row r="139" ht="21" customHeight="1">
      <x:c r="A139" s="26"/>
      <x:c r="B139" s="26"/>
      <x:c r="C139" s="27"/>
      <x:c r="D139" s="26"/>
      <x:c r="E139" s="28"/>
      <x:c r="F139" s="26"/>
      <x:c r="G139" s="26"/>
      <x:c r="H139" s="35" t="str">
        <x:f>IF(A139="","",IF(B139="","Sin ID factura",IF(COUNTIF(Facturas!$A$9:$A$68,B139)=0,"ID no existe",IF(OR(E139="",E139&lt;=0),"Revisar importe","OK"))))</x:f>
      </x:c>
    </x:row>
    <x:row r="140" ht="21" customHeight="1">
      <x:c r="A140" s="26"/>
      <x:c r="B140" s="26"/>
      <x:c r="C140" s="27"/>
      <x:c r="D140" s="26"/>
      <x:c r="E140" s="28"/>
      <x:c r="F140" s="26"/>
      <x:c r="G140" s="26"/>
      <x:c r="H140" s="35" t="str">
        <x:f>IF(A140="","",IF(B140="","Sin ID factura",IF(COUNTIF(Facturas!$A$9:$A$68,B140)=0,"ID no existe",IF(OR(E140="",E140&lt;=0),"Revisar importe","OK"))))</x:f>
      </x:c>
    </x:row>
    <x:row r="141" ht="21" customHeight="1">
      <x:c r="A141" s="26"/>
      <x:c r="B141" s="26"/>
      <x:c r="C141" s="27"/>
      <x:c r="D141" s="26"/>
      <x:c r="E141" s="28"/>
      <x:c r="F141" s="26"/>
      <x:c r="G141" s="26"/>
      <x:c r="H141" s="35" t="str">
        <x:f>IF(A141="","",IF(B141="","Sin ID factura",IF(COUNTIF(Facturas!$A$9:$A$68,B141)=0,"ID no existe",IF(OR(E141="",E141&lt;=0),"Revisar importe","OK"))))</x:f>
      </x:c>
    </x:row>
    <x:row r="142" ht="21" customHeight="1">
      <x:c r="A142" s="26"/>
      <x:c r="B142" s="26"/>
      <x:c r="C142" s="27"/>
      <x:c r="D142" s="26"/>
      <x:c r="E142" s="28"/>
      <x:c r="F142" s="26"/>
      <x:c r="G142" s="26"/>
      <x:c r="H142" s="35" t="str">
        <x:f>IF(A142="","",IF(B142="","Sin ID factura",IF(COUNTIF(Facturas!$A$9:$A$68,B142)=0,"ID no existe",IF(OR(E142="",E142&lt;=0),"Revisar importe","OK"))))</x:f>
      </x:c>
    </x:row>
    <x:row r="143" ht="21" customHeight="1">
      <x:c r="A143" s="26"/>
      <x:c r="B143" s="26"/>
      <x:c r="C143" s="27"/>
      <x:c r="D143" s="26"/>
      <x:c r="E143" s="28"/>
      <x:c r="F143" s="26"/>
      <x:c r="G143" s="26"/>
      <x:c r="H143" s="35" t="str">
        <x:f>IF(A143="","",IF(B143="","Sin ID factura",IF(COUNTIF(Facturas!$A$9:$A$68,B143)=0,"ID no existe",IF(OR(E143="",E143&lt;=0),"Revisar importe","OK"))))</x:f>
      </x:c>
    </x:row>
    <x:row r="144" ht="21" customHeight="1">
      <x:c r="A144" s="26"/>
      <x:c r="B144" s="26"/>
      <x:c r="C144" s="27"/>
      <x:c r="D144" s="26"/>
      <x:c r="E144" s="28"/>
      <x:c r="F144" s="26"/>
      <x:c r="G144" s="26"/>
      <x:c r="H144" s="35" t="str">
        <x:f>IF(A144="","",IF(B144="","Sin ID factura",IF(COUNTIF(Facturas!$A$9:$A$68,B144)=0,"ID no existe",IF(OR(E144="",E144&lt;=0),"Revisar importe","OK"))))</x:f>
      </x:c>
    </x:row>
    <x:row r="145" ht="21" customHeight="1">
      <x:c r="A145" s="26"/>
      <x:c r="B145" s="26"/>
      <x:c r="C145" s="27"/>
      <x:c r="D145" s="26"/>
      <x:c r="E145" s="28"/>
      <x:c r="F145" s="26"/>
      <x:c r="G145" s="26"/>
      <x:c r="H145" s="35" t="str">
        <x:f>IF(A145="","",IF(B145="","Sin ID factura",IF(COUNTIF(Facturas!$A$9:$A$68,B145)=0,"ID no existe",IF(OR(E145="",E145&lt;=0),"Revisar importe","OK"))))</x:f>
      </x:c>
    </x:row>
    <x:row r="146" ht="21" customHeight="1">
      <x:c r="A146" s="26"/>
      <x:c r="B146" s="26"/>
      <x:c r="C146" s="27"/>
      <x:c r="D146" s="26"/>
      <x:c r="E146" s="28"/>
      <x:c r="F146" s="26"/>
      <x:c r="G146" s="26"/>
      <x:c r="H146" s="35" t="str">
        <x:f>IF(A146="","",IF(B146="","Sin ID factura",IF(COUNTIF(Facturas!$A$9:$A$68,B146)=0,"ID no existe",IF(OR(E146="",E146&lt;=0),"Revisar importe","OK"))))</x:f>
      </x:c>
    </x:row>
    <x:row r="147" ht="21" customHeight="1">
      <x:c r="A147" s="26"/>
      <x:c r="B147" s="26"/>
      <x:c r="C147" s="27"/>
      <x:c r="D147" s="26"/>
      <x:c r="E147" s="28"/>
      <x:c r="F147" s="26"/>
      <x:c r="G147" s="26"/>
      <x:c r="H147" s="35" t="str">
        <x:f>IF(A147="","",IF(B147="","Sin ID factura",IF(COUNTIF(Facturas!$A$9:$A$68,B147)=0,"ID no existe",IF(OR(E147="",E147&lt;=0),"Revisar importe","OK"))))</x:f>
      </x:c>
    </x:row>
    <x:row r="148" ht="21" customHeight="1">
      <x:c r="A148" s="26"/>
      <x:c r="B148" s="26"/>
      <x:c r="C148" s="27"/>
      <x:c r="D148" s="26"/>
      <x:c r="E148" s="28"/>
      <x:c r="F148" s="26"/>
      <x:c r="G148" s="26"/>
      <x:c r="H148" s="35" t="str">
        <x:f>IF(A148="","",IF(B148="","Sin ID factura",IF(COUNTIF(Facturas!$A$9:$A$68,B148)=0,"ID no existe",IF(OR(E148="",E148&lt;=0),"Revisar importe","OK"))))</x:f>
      </x:c>
    </x:row>
    <x:row r="149" ht="21" customHeight="1">
      <x:c r="A149" s="26"/>
      <x:c r="B149" s="26"/>
      <x:c r="C149" s="27"/>
      <x:c r="D149" s="26"/>
      <x:c r="E149" s="28"/>
      <x:c r="F149" s="26"/>
      <x:c r="G149" s="26"/>
      <x:c r="H149" s="35" t="str">
        <x:f>IF(A149="","",IF(B149="","Sin ID factura",IF(COUNTIF(Facturas!$A$9:$A$68,B149)=0,"ID no existe",IF(OR(E149="",E149&lt;=0),"Revisar importe","OK"))))</x:f>
      </x:c>
    </x:row>
    <x:row r="150" ht="21" customHeight="1">
      <x:c r="A150" s="26"/>
      <x:c r="B150" s="26"/>
      <x:c r="C150" s="27"/>
      <x:c r="D150" s="26"/>
      <x:c r="E150" s="28"/>
      <x:c r="F150" s="26"/>
      <x:c r="G150" s="26"/>
      <x:c r="H150" s="35" t="str">
        <x:f>IF(A150="","",IF(B150="","Sin ID factura",IF(COUNTIF(Facturas!$A$9:$A$68,B150)=0,"ID no existe",IF(OR(E150="",E150&lt;=0),"Revisar importe","OK"))))</x:f>
      </x:c>
    </x:row>
    <x:row r="151" ht="21" customHeight="1">
      <x:c r="A151" s="26"/>
      <x:c r="B151" s="26"/>
      <x:c r="C151" s="27"/>
      <x:c r="D151" s="26"/>
      <x:c r="E151" s="28"/>
      <x:c r="F151" s="26"/>
      <x:c r="G151" s="26"/>
      <x:c r="H151" s="35" t="str">
        <x:f>IF(A151="","",IF(B151="","Sin ID factura",IF(COUNTIF(Facturas!$A$9:$A$68,B151)=0,"ID no existe",IF(OR(E151="",E151&lt;=0),"Revisar importe","OK"))))</x:f>
      </x:c>
    </x:row>
    <x:row r="152" ht="21" customHeight="1">
      <x:c r="A152" s="26"/>
      <x:c r="B152" s="26"/>
      <x:c r="C152" s="27"/>
      <x:c r="D152" s="26"/>
      <x:c r="E152" s="28"/>
      <x:c r="F152" s="26"/>
      <x:c r="G152" s="26"/>
      <x:c r="H152" s="35" t="str">
        <x:f>IF(A152="","",IF(B152="","Sin ID factura",IF(COUNTIF(Facturas!$A$9:$A$68,B152)=0,"ID no existe",IF(OR(E152="",E152&lt;=0),"Revisar importe","OK"))))</x:f>
      </x:c>
    </x:row>
    <x:row r="153" ht="21" customHeight="1">
      <x:c r="A153" s="26"/>
      <x:c r="B153" s="26"/>
      <x:c r="C153" s="27"/>
      <x:c r="D153" s="26"/>
      <x:c r="E153" s="28"/>
      <x:c r="F153" s="26"/>
      <x:c r="G153" s="26"/>
      <x:c r="H153" s="35" t="str">
        <x:f>IF(A153="","",IF(B153="","Sin ID factura",IF(COUNTIF(Facturas!$A$9:$A$68,B153)=0,"ID no existe",IF(OR(E153="",E153&lt;=0),"Revisar importe","OK"))))</x:f>
      </x:c>
    </x:row>
    <x:row r="154" ht="21" customHeight="1">
      <x:c r="A154" s="26"/>
      <x:c r="B154" s="26"/>
      <x:c r="C154" s="27"/>
      <x:c r="D154" s="26"/>
      <x:c r="E154" s="28"/>
      <x:c r="F154" s="26"/>
      <x:c r="G154" s="26"/>
      <x:c r="H154" s="35" t="str">
        <x:f>IF(A154="","",IF(B154="","Sin ID factura",IF(COUNTIF(Facturas!$A$9:$A$68,B154)=0,"ID no existe",IF(OR(E154="",E154&lt;=0),"Revisar importe","OK"))))</x:f>
      </x:c>
    </x:row>
    <x:row r="155" ht="21" customHeight="1">
      <x:c r="A155" s="26"/>
      <x:c r="B155" s="26"/>
      <x:c r="C155" s="27"/>
      <x:c r="D155" s="26"/>
      <x:c r="E155" s="28"/>
      <x:c r="F155" s="26"/>
      <x:c r="G155" s="26"/>
      <x:c r="H155" s="35" t="str">
        <x:f>IF(A155="","",IF(B155="","Sin ID factura",IF(COUNTIF(Facturas!$A$9:$A$68,B155)=0,"ID no existe",IF(OR(E155="",E155&lt;=0),"Revisar importe","OK"))))</x:f>
      </x:c>
    </x:row>
    <x:row r="156" ht="21" customHeight="1">
      <x:c r="A156" s="26"/>
      <x:c r="B156" s="26"/>
      <x:c r="C156" s="27"/>
      <x:c r="D156" s="26"/>
      <x:c r="E156" s="28"/>
      <x:c r="F156" s="26"/>
      <x:c r="G156" s="26"/>
      <x:c r="H156" s="35" t="str">
        <x:f>IF(A156="","",IF(B156="","Sin ID factura",IF(COUNTIF(Facturas!$A$9:$A$68,B156)=0,"ID no existe",IF(OR(E156="",E156&lt;=0),"Revisar importe","OK"))))</x:f>
      </x:c>
    </x:row>
    <x:row r="157" ht="21" customHeight="1">
      <x:c r="A157" s="26"/>
      <x:c r="B157" s="26"/>
      <x:c r="C157" s="27"/>
      <x:c r="D157" s="26"/>
      <x:c r="E157" s="28"/>
      <x:c r="F157" s="26"/>
      <x:c r="G157" s="26"/>
      <x:c r="H157" s="35" t="str">
        <x:f>IF(A157="","",IF(B157="","Sin ID factura",IF(COUNTIF(Facturas!$A$9:$A$68,B157)=0,"ID no existe",IF(OR(E157="",E157&lt;=0),"Revisar importe","OK"))))</x:f>
      </x:c>
    </x:row>
    <x:row r="158" ht="21" customHeight="1">
      <x:c r="A158" s="26"/>
      <x:c r="B158" s="26"/>
      <x:c r="C158" s="27"/>
      <x:c r="D158" s="26"/>
      <x:c r="E158" s="28"/>
      <x:c r="F158" s="26"/>
      <x:c r="G158" s="26"/>
      <x:c r="H158" s="35" t="str">
        <x:f>IF(A158="","",IF(B158="","Sin ID factura",IF(COUNTIF(Facturas!$A$9:$A$68,B158)=0,"ID no existe",IF(OR(E158="",E158&lt;=0),"Revisar importe","OK"))))</x:f>
      </x:c>
    </x:row>
    <x:row r="159" ht="21" customHeight="1">
      <x:c r="A159" s="26"/>
      <x:c r="B159" s="26"/>
      <x:c r="C159" s="27"/>
      <x:c r="D159" s="26"/>
      <x:c r="E159" s="28"/>
      <x:c r="F159" s="26"/>
      <x:c r="G159" s="26"/>
      <x:c r="H159" s="35" t="str">
        <x:f>IF(A159="","",IF(B159="","Sin ID factura",IF(COUNTIF(Facturas!$A$9:$A$68,B159)=0,"ID no existe",IF(OR(E159="",E159&lt;=0),"Revisar importe","OK"))))</x:f>
      </x:c>
    </x:row>
    <x:row r="160" ht="21" customHeight="1">
      <x:c r="A160" s="26"/>
      <x:c r="B160" s="26"/>
      <x:c r="C160" s="27"/>
      <x:c r="D160" s="26"/>
      <x:c r="E160" s="28"/>
      <x:c r="F160" s="26"/>
      <x:c r="G160" s="26"/>
      <x:c r="H160" s="35" t="str">
        <x:f>IF(A160="","",IF(B160="","Sin ID factura",IF(COUNTIF(Facturas!$A$9:$A$68,B160)=0,"ID no existe",IF(OR(E160="",E160&lt;=0),"Revisar importe","OK"))))</x:f>
      </x:c>
    </x:row>
    <x:row r="161" ht="21" customHeight="1">
      <x:c r="A161" s="26"/>
      <x:c r="B161" s="26"/>
      <x:c r="C161" s="27"/>
      <x:c r="D161" s="26"/>
      <x:c r="E161" s="28"/>
      <x:c r="F161" s="26"/>
      <x:c r="G161" s="26"/>
      <x:c r="H161" s="35" t="str">
        <x:f>IF(A161="","",IF(B161="","Sin ID factura",IF(COUNTIF(Facturas!$A$9:$A$68,B161)=0,"ID no existe",IF(OR(E161="",E161&lt;=0),"Revisar importe","OK"))))</x:f>
      </x:c>
    </x:row>
    <x:row r="162" ht="21" customHeight="1">
      <x:c r="A162" s="26"/>
      <x:c r="B162" s="26"/>
      <x:c r="C162" s="27"/>
      <x:c r="D162" s="26"/>
      <x:c r="E162" s="28"/>
      <x:c r="F162" s="26"/>
      <x:c r="G162" s="26"/>
      <x:c r="H162" s="35" t="str">
        <x:f>IF(A162="","",IF(B162="","Sin ID factura",IF(COUNTIF(Facturas!$A$9:$A$68,B162)=0,"ID no existe",IF(OR(E162="",E162&lt;=0),"Revisar importe","OK"))))</x:f>
      </x:c>
    </x:row>
    <x:row r="163" ht="21" customHeight="1">
      <x:c r="A163" s="26"/>
      <x:c r="B163" s="26"/>
      <x:c r="C163" s="27"/>
      <x:c r="D163" s="26"/>
      <x:c r="E163" s="28"/>
      <x:c r="F163" s="26"/>
      <x:c r="G163" s="26"/>
      <x:c r="H163" s="35" t="str">
        <x:f>IF(A163="","",IF(B163="","Sin ID factura",IF(COUNTIF(Facturas!$A$9:$A$68,B163)=0,"ID no existe",IF(OR(E163="",E163&lt;=0),"Revisar importe","OK"))))</x:f>
      </x:c>
    </x:row>
    <x:row r="164" ht="21" customHeight="1">
      <x:c r="A164" s="26"/>
      <x:c r="B164" s="26"/>
      <x:c r="C164" s="27"/>
      <x:c r="D164" s="26"/>
      <x:c r="E164" s="28"/>
      <x:c r="F164" s="26"/>
      <x:c r="G164" s="26"/>
      <x:c r="H164" s="35" t="str">
        <x:f>IF(A164="","",IF(B164="","Sin ID factura",IF(COUNTIF(Facturas!$A$9:$A$68,B164)=0,"ID no existe",IF(OR(E164="",E164&lt;=0),"Revisar importe","OK"))))</x:f>
      </x:c>
    </x:row>
    <x:row r="165" ht="21" customHeight="1">
      <x:c r="A165" s="26"/>
      <x:c r="B165" s="26"/>
      <x:c r="C165" s="27"/>
      <x:c r="D165" s="26"/>
      <x:c r="E165" s="28"/>
      <x:c r="F165" s="26"/>
      <x:c r="G165" s="26"/>
      <x:c r="H165" s="35" t="str">
        <x:f>IF(A165="","",IF(B165="","Sin ID factura",IF(COUNTIF(Facturas!$A$9:$A$68,B165)=0,"ID no existe",IF(OR(E165="",E165&lt;=0),"Revisar importe","OK"))))</x:f>
      </x:c>
    </x:row>
    <x:row r="166" ht="21" customHeight="1">
      <x:c r="A166" s="26"/>
      <x:c r="B166" s="26"/>
      <x:c r="C166" s="27"/>
      <x:c r="D166" s="26"/>
      <x:c r="E166" s="28"/>
      <x:c r="F166" s="26"/>
      <x:c r="G166" s="26"/>
      <x:c r="H166" s="35" t="str">
        <x:f>IF(A166="","",IF(B166="","Sin ID factura",IF(COUNTIF(Facturas!$A$9:$A$68,B166)=0,"ID no existe",IF(OR(E166="",E166&lt;=0),"Revisar importe","OK"))))</x:f>
      </x:c>
    </x:row>
    <x:row r="167" ht="21" customHeight="1">
      <x:c r="A167" s="26"/>
      <x:c r="B167" s="26"/>
      <x:c r="C167" s="27"/>
      <x:c r="D167" s="26"/>
      <x:c r="E167" s="28"/>
      <x:c r="F167" s="26"/>
      <x:c r="G167" s="26"/>
      <x:c r="H167" s="35" t="str">
        <x:f>IF(A167="","",IF(B167="","Sin ID factura",IF(COUNTIF(Facturas!$A$9:$A$68,B167)=0,"ID no existe",IF(OR(E167="",E167&lt;=0),"Revisar importe","OK"))))</x:f>
      </x:c>
    </x:row>
    <x:row r="168" ht="21" customHeight="1">
      <x:c r="A168" s="26"/>
      <x:c r="B168" s="26"/>
      <x:c r="C168" s="27"/>
      <x:c r="D168" s="26"/>
      <x:c r="E168" s="28"/>
      <x:c r="F168" s="26"/>
      <x:c r="G168" s="26"/>
      <x:c r="H168" s="35" t="str">
        <x:f>IF(A168="","",IF(B168="","Sin ID factura",IF(COUNTIF(Facturas!$A$9:$A$68,B168)=0,"ID no existe",IF(OR(E168="",E168&lt;=0),"Revisar importe","OK"))))</x:f>
      </x:c>
    </x:row>
    <x:row r="169" ht="21" customHeight="1">
      <x:c r="A169" s="26"/>
      <x:c r="B169" s="26"/>
      <x:c r="C169" s="27"/>
      <x:c r="D169" s="26"/>
      <x:c r="E169" s="28"/>
      <x:c r="F169" s="26"/>
      <x:c r="G169" s="26"/>
      <x:c r="H169" s="35" t="str">
        <x:f>IF(A169="","",IF(B169="","Sin ID factura",IF(COUNTIF(Facturas!$A$9:$A$68,B169)=0,"ID no existe",IF(OR(E169="",E169&lt;=0),"Revisar importe","OK"))))</x:f>
      </x:c>
    </x:row>
    <x:row r="170" ht="21" customHeight="1">
      <x:c r="A170" s="26"/>
      <x:c r="B170" s="26"/>
      <x:c r="C170" s="27"/>
      <x:c r="D170" s="26"/>
      <x:c r="E170" s="28"/>
      <x:c r="F170" s="26"/>
      <x:c r="G170" s="26"/>
      <x:c r="H170" s="35" t="str">
        <x:f>IF(A170="","",IF(B170="","Sin ID factura",IF(COUNTIF(Facturas!$A$9:$A$68,B170)=0,"ID no existe",IF(OR(E170="",E170&lt;=0),"Revisar importe","OK"))))</x:f>
      </x:c>
    </x:row>
    <x:row r="171" ht="21" customHeight="1">
      <x:c r="A171" s="26"/>
      <x:c r="B171" s="26"/>
      <x:c r="C171" s="27"/>
      <x:c r="D171" s="26"/>
      <x:c r="E171" s="28"/>
      <x:c r="F171" s="26"/>
      <x:c r="G171" s="26"/>
      <x:c r="H171" s="35" t="str">
        <x:f>IF(A171="","",IF(B171="","Sin ID factura",IF(COUNTIF(Facturas!$A$9:$A$68,B171)=0,"ID no existe",IF(OR(E171="",E171&lt;=0),"Revisar importe","OK"))))</x:f>
      </x:c>
    </x:row>
    <x:row r="172" ht="21" customHeight="1">
      <x:c r="A172" s="26"/>
      <x:c r="B172" s="26"/>
      <x:c r="C172" s="27"/>
      <x:c r="D172" s="26"/>
      <x:c r="E172" s="28"/>
      <x:c r="F172" s="26"/>
      <x:c r="G172" s="26"/>
      <x:c r="H172" s="35" t="str">
        <x:f>IF(A172="","",IF(B172="","Sin ID factura",IF(COUNTIF(Facturas!$A$9:$A$68,B172)=0,"ID no existe",IF(OR(E172="",E172&lt;=0),"Revisar importe","OK"))))</x:f>
      </x:c>
    </x:row>
    <x:row r="173" ht="21" customHeight="1">
      <x:c r="A173" s="26"/>
      <x:c r="B173" s="26"/>
      <x:c r="C173" s="27"/>
      <x:c r="D173" s="26"/>
      <x:c r="E173" s="28"/>
      <x:c r="F173" s="26"/>
      <x:c r="G173" s="26"/>
      <x:c r="H173" s="35" t="str">
        <x:f>IF(A173="","",IF(B173="","Sin ID factura",IF(COUNTIF(Facturas!$A$9:$A$68,B173)=0,"ID no existe",IF(OR(E173="",E173&lt;=0),"Revisar importe","OK"))))</x:f>
      </x:c>
    </x:row>
    <x:row r="174" ht="21" customHeight="1">
      <x:c r="A174" s="26"/>
      <x:c r="B174" s="26"/>
      <x:c r="C174" s="27"/>
      <x:c r="D174" s="26"/>
      <x:c r="E174" s="28"/>
      <x:c r="F174" s="26"/>
      <x:c r="G174" s="26"/>
      <x:c r="H174" s="35" t="str">
        <x:f>IF(A174="","",IF(B174="","Sin ID factura",IF(COUNTIF(Facturas!$A$9:$A$68,B174)=0,"ID no existe",IF(OR(E174="",E174&lt;=0),"Revisar importe","OK"))))</x:f>
      </x:c>
    </x:row>
    <x:row r="175" ht="21" customHeight="1">
      <x:c r="A175" s="26"/>
      <x:c r="B175" s="26"/>
      <x:c r="C175" s="27"/>
      <x:c r="D175" s="26"/>
      <x:c r="E175" s="28"/>
      <x:c r="F175" s="26"/>
      <x:c r="G175" s="26"/>
      <x:c r="H175" s="35" t="str">
        <x:f>IF(A175="","",IF(B175="","Sin ID factura",IF(COUNTIF(Facturas!$A$9:$A$68,B175)=0,"ID no existe",IF(OR(E175="",E175&lt;=0),"Revisar importe","OK"))))</x:f>
      </x:c>
    </x:row>
    <x:row r="176" ht="21" customHeight="1">
      <x:c r="A176" s="26"/>
      <x:c r="B176" s="26"/>
      <x:c r="C176" s="27"/>
      <x:c r="D176" s="26"/>
      <x:c r="E176" s="28"/>
      <x:c r="F176" s="26"/>
      <x:c r="G176" s="26"/>
      <x:c r="H176" s="35" t="str">
        <x:f>IF(A176="","",IF(B176="","Sin ID factura",IF(COUNTIF(Facturas!$A$9:$A$68,B176)=0,"ID no existe",IF(OR(E176="",E176&lt;=0),"Revisar importe","OK"))))</x:f>
      </x:c>
    </x:row>
    <x:row r="177" ht="21" customHeight="1">
      <x:c r="A177" s="26"/>
      <x:c r="B177" s="26"/>
      <x:c r="C177" s="27"/>
      <x:c r="D177" s="26"/>
      <x:c r="E177" s="28"/>
      <x:c r="F177" s="26"/>
      <x:c r="G177" s="26"/>
      <x:c r="H177" s="35" t="str">
        <x:f>IF(A177="","",IF(B177="","Sin ID factura",IF(COUNTIF(Facturas!$A$9:$A$68,B177)=0,"ID no existe",IF(OR(E177="",E177&lt;=0),"Revisar importe","OK"))))</x:f>
      </x:c>
    </x:row>
    <x:row r="178" ht="21" customHeight="1">
      <x:c r="A178" s="26"/>
      <x:c r="B178" s="26"/>
      <x:c r="C178" s="27"/>
      <x:c r="D178" s="26"/>
      <x:c r="E178" s="28"/>
      <x:c r="F178" s="26"/>
      <x:c r="G178" s="26"/>
      <x:c r="H178" s="35" t="str">
        <x:f>IF(A178="","",IF(B178="","Sin ID factura",IF(COUNTIF(Facturas!$A$9:$A$68,B178)=0,"ID no existe",IF(OR(E178="",E178&lt;=0),"Revisar importe","OK"))))</x:f>
      </x:c>
    </x:row>
    <x:row r="179" ht="21" customHeight="1">
      <x:c r="A179" s="26"/>
      <x:c r="B179" s="26"/>
      <x:c r="C179" s="27"/>
      <x:c r="D179" s="26"/>
      <x:c r="E179" s="28"/>
      <x:c r="F179" s="26"/>
      <x:c r="G179" s="26"/>
      <x:c r="H179" s="35" t="str">
        <x:f>IF(A179="","",IF(B179="","Sin ID factura",IF(COUNTIF(Facturas!$A$9:$A$68,B179)=0,"ID no existe",IF(OR(E179="",E179&lt;=0),"Revisar importe","OK"))))</x:f>
      </x:c>
    </x:row>
    <x:row r="180" ht="21" customHeight="1">
      <x:c r="A180" s="26"/>
      <x:c r="B180" s="26"/>
      <x:c r="C180" s="27"/>
      <x:c r="D180" s="26"/>
      <x:c r="E180" s="28"/>
      <x:c r="F180" s="26"/>
      <x:c r="G180" s="26"/>
      <x:c r="H180" s="35" t="str">
        <x:f>IF(A180="","",IF(B180="","Sin ID factura",IF(COUNTIF(Facturas!$A$9:$A$68,B180)=0,"ID no existe",IF(OR(E180="",E180&lt;=0),"Revisar importe","OK"))))</x:f>
      </x:c>
    </x:row>
    <x:row r="181" ht="21" customHeight="1">
      <x:c r="A181" s="26"/>
      <x:c r="B181" s="26"/>
      <x:c r="C181" s="27"/>
      <x:c r="D181" s="26"/>
      <x:c r="E181" s="28"/>
      <x:c r="F181" s="26"/>
      <x:c r="G181" s="26"/>
      <x:c r="H181" s="35" t="str">
        <x:f>IF(A181="","",IF(B181="","Sin ID factura",IF(COUNTIF(Facturas!$A$9:$A$68,B181)=0,"ID no existe",IF(OR(E181="",E181&lt;=0),"Revisar importe","OK"))))</x:f>
      </x:c>
    </x:row>
    <x:row r="182" ht="21" customHeight="1">
      <x:c r="A182" s="26"/>
      <x:c r="B182" s="26"/>
      <x:c r="C182" s="27"/>
      <x:c r="D182" s="26"/>
      <x:c r="E182" s="28"/>
      <x:c r="F182" s="26"/>
      <x:c r="G182" s="26"/>
      <x:c r="H182" s="35" t="str">
        <x:f>IF(A182="","",IF(B182="","Sin ID factura",IF(COUNTIF(Facturas!$A$9:$A$68,B182)=0,"ID no existe",IF(OR(E182="",E182&lt;=0),"Revisar importe","OK"))))</x:f>
      </x:c>
    </x:row>
    <x:row r="183" ht="21" customHeight="1">
      <x:c r="A183" s="26"/>
      <x:c r="B183" s="26"/>
      <x:c r="C183" s="27"/>
      <x:c r="D183" s="26"/>
      <x:c r="E183" s="28"/>
      <x:c r="F183" s="26"/>
      <x:c r="G183" s="26"/>
      <x:c r="H183" s="35" t="str">
        <x:f>IF(A183="","",IF(B183="","Sin ID factura",IF(COUNTIF(Facturas!$A$9:$A$68,B183)=0,"ID no existe",IF(OR(E183="",E183&lt;=0),"Revisar importe","OK"))))</x:f>
      </x:c>
    </x:row>
    <x:row r="184" ht="21" customHeight="1">
      <x:c r="A184" s="26"/>
      <x:c r="B184" s="26"/>
      <x:c r="C184" s="27"/>
      <x:c r="D184" s="26"/>
      <x:c r="E184" s="28"/>
      <x:c r="F184" s="26"/>
      <x:c r="G184" s="26"/>
      <x:c r="H184" s="35" t="str">
        <x:f>IF(A184="","",IF(B184="","Sin ID factura",IF(COUNTIF(Facturas!$A$9:$A$68,B184)=0,"ID no existe",IF(OR(E184="",E184&lt;=0),"Revisar importe","OK"))))</x:f>
      </x:c>
    </x:row>
    <x:row r="185" ht="21" customHeight="1">
      <x:c r="A185" s="26"/>
      <x:c r="B185" s="26"/>
      <x:c r="C185" s="27"/>
      <x:c r="D185" s="26"/>
      <x:c r="E185" s="28"/>
      <x:c r="F185" s="26"/>
      <x:c r="G185" s="26"/>
      <x:c r="H185" s="35" t="str">
        <x:f>IF(A185="","",IF(B185="","Sin ID factura",IF(COUNTIF(Facturas!$A$9:$A$68,B185)=0,"ID no existe",IF(OR(E185="",E185&lt;=0),"Revisar importe","OK"))))</x:f>
      </x:c>
    </x:row>
    <x:row r="186" ht="21" customHeight="1">
      <x:c r="A186" s="26"/>
      <x:c r="B186" s="26"/>
      <x:c r="C186" s="27"/>
      <x:c r="D186" s="26"/>
      <x:c r="E186" s="28"/>
      <x:c r="F186" s="26"/>
      <x:c r="G186" s="26"/>
      <x:c r="H186" s="35" t="str">
        <x:f>IF(A186="","",IF(B186="","Sin ID factura",IF(COUNTIF(Facturas!$A$9:$A$68,B186)=0,"ID no existe",IF(OR(E186="",E186&lt;=0),"Revisar importe","OK"))))</x:f>
      </x:c>
    </x:row>
    <x:row r="187" ht="21" customHeight="1">
      <x:c r="A187" s="26"/>
      <x:c r="B187" s="26"/>
      <x:c r="C187" s="27"/>
      <x:c r="D187" s="26"/>
      <x:c r="E187" s="28"/>
      <x:c r="F187" s="26"/>
      <x:c r="G187" s="26"/>
      <x:c r="H187" s="35" t="str">
        <x:f>IF(A187="","",IF(B187="","Sin ID factura",IF(COUNTIF(Facturas!$A$9:$A$68,B187)=0,"ID no existe",IF(OR(E187="",E187&lt;=0),"Revisar importe","OK"))))</x:f>
      </x:c>
    </x:row>
    <x:row r="188" ht="21" customHeight="1">
      <x:c r="A188" s="26"/>
      <x:c r="B188" s="26"/>
      <x:c r="C188" s="27"/>
      <x:c r="D188" s="26"/>
      <x:c r="E188" s="28"/>
      <x:c r="F188" s="26"/>
      <x:c r="G188" s="26"/>
      <x:c r="H188" s="35" t="str">
        <x:f>IF(A188="","",IF(B188="","Sin ID factura",IF(COUNTIF(Facturas!$A$9:$A$68,B188)=0,"ID no existe",IF(OR(E188="",E188&lt;=0),"Revisar importe","OK"))))</x:f>
      </x:c>
    </x:row>
  </x:sheetData>
  <x:mergeCells>
    <x:mergeCell ref="A1:H2"/>
  </x:mergeCells>
  <x:conditionalFormatting sqref="H9:H188">
    <x:cfRule type="expression" dxfId="2" priority="1">
      <x:formula>AND(H9&lt;&gt;"",H9&lt;&gt;"OK")</x:formula>
    </x:cfRule>
  </x:conditionalFormatting>
  <x:dataValidations count="1">
    <x:dataValidation type="list" sqref="D9:D188">
      <x:formula1>"Transferencia,Tarjeta,Efectivo,Depósito,Cheque,Otro"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21" hidden="0" customWidth="1"/>
    <x:col min="3" max="3" width="24" hidden="0" customWidth="1"/>
    <x:col min="4" max="4" width="18" hidden="0" customWidth="1"/>
    <x:col min="5" max="5" width="22" hidden="0" customWidth="1"/>
    <x:col min="6" max="6" width="18" hidden="0" customWidth="1"/>
    <x:col min="7" max="7" width="24" hidden="0" customWidth="1"/>
    <x:col min="8" max="8" width="16" hidden="0" customWidth="1"/>
  </x:cols>
  <x:sheetData>
    <x:row r="1" ht="30" customHeight="1">
      <x:c r="A1" s="4" t="str">
        <x:v>PANEL | Proveedores y pagos parciales</x:v>
      </x:c>
      <x:c r="B1" s="4"/>
      <x:c r="C1" s="4"/>
      <x:c r="D1" s="4"/>
      <x:c r="E1" s="4"/>
      <x:c r="F1" s="4"/>
      <x:c r="G1" s="4"/>
      <x:c r="H1" s="4"/>
    </x:row>
    <x:row r="2" ht="30" customHeight="1">
      <x:c r="A2" s="4"/>
      <x:c r="B2" s="4"/>
      <x:c r="C2" s="4"/>
      <x:c r="D2" s="4"/>
      <x:c r="E2" s="4"/>
      <x:c r="F2" s="4"/>
      <x:c r="G2" s="4"/>
      <x:c r="H2" s="4"/>
    </x:row>
    <x:row r="3" ht="10" customHeight="1">
      <x:c r="A3" s="8"/>
      <x:c r="B3" s="8"/>
      <x:c r="C3" s="8"/>
      <x:c r="D3" s="8"/>
      <x:c r="E3" s="8"/>
      <x:c r="F3" s="8"/>
      <x:c r="G3" s="8"/>
      <x:c r="H3" s="8"/>
    </x:row>
    <x:row r="4" ht="23" customHeight="1">
      <x:c r="A4" s="48" t="str">
        <x:v>TOTAL FACTURADO</x:v>
      </x:c>
      <x:c r="B4" s="48"/>
      <x:c r="C4" s="48" t="str">
        <x:v>TOTAL ABONADO</x:v>
      </x:c>
      <x:c r="D4" s="48"/>
      <x:c r="E4" s="48" t="str">
        <x:v>PENDIENTE</x:v>
      </x:c>
      <x:c r="F4" s="48"/>
      <x:c r="G4" s="48" t="str">
        <x:v>FACTURAS VENCIDAS</x:v>
      </x:c>
      <x:c r="H4" s="48"/>
    </x:row>
    <x:row r="5" ht="23" customHeight="1">
      <x:c r="A5" s="52" t="n">
        <x:f>SUM(Facturas!E9:E68)</x:f>
        <x:v>4760</x:v>
      </x:c>
      <x:c r="B5" s="50"/>
      <x:c r="C5" s="52" t="n">
        <x:f>SUM(Facturas!F9:F68)</x:f>
        <x:v>2100</x:v>
      </x:c>
      <x:c r="D5" s="50"/>
      <x:c r="E5" s="52" t="n">
        <x:f>SUM(Facturas!G9:G68)</x:f>
        <x:v>2660</x:v>
      </x:c>
      <x:c r="F5" s="50"/>
      <x:c r="G5" s="50" t="n">
        <x:f>COUNTIF(Facturas!H9:H68,"Vencida")</x:f>
        <x:v>1</x:v>
      </x:c>
      <x:c r="H5" s="50"/>
    </x:row>
    <x:row r="6" ht="32" customHeight="1">
      <x:c r="A6" s="40"/>
      <x:c r="B6" s="41"/>
      <x:c r="C6" s="40"/>
      <x:c r="D6" s="41"/>
      <x:c r="E6" s="40"/>
      <x:c r="F6" s="41"/>
      <x:c r="G6" s="41"/>
      <x:c r="H6" s="41"/>
    </x:row>
    <x:row r="9" ht="32" customHeight="1">
      <x:c r="A9" s="15" t="str">
        <x:v>Estado</x:v>
      </x:c>
      <x:c r="B9" s="15" t="str">
        <x:v>Número</x:v>
      </x:c>
      <x:c r="C9" s="15" t="str">
        <x:v>Importe pendiente</x:v>
      </x:c>
    </x:row>
    <x:row r="10">
      <x:c r="A10" t="str">
        <x:v>Vencida</x:v>
      </x:c>
      <x:c r="B10" t="n">
        <x:f>COUNTIF(Facturas!$H$9:$H$68,A10)</x:f>
        <x:v>1</x:v>
      </x:c>
      <x:c r="C10" s="10" t="n">
        <x:f>SUMIF(Facturas!$H$9:$H$68,A10,Facturas!$G$9:$G$68)</x:f>
        <x:v>850</x:v>
      </x:c>
    </x:row>
    <x:row r="11">
      <x:c r="A11" t="str">
        <x:v>Por vencer</x:v>
      </x:c>
      <x:c r="B11" t="n">
        <x:f>COUNTIF(Facturas!$H$9:$H$68,A11)</x:f>
        <x:v>1</x:v>
      </x:c>
      <x:c r="C11" s="10" t="n">
        <x:f>SUMIF(Facturas!$H$9:$H$68,A11,Facturas!$G$9:$G$68)</x:f>
        <x:v>650</x:v>
      </x:c>
    </x:row>
    <x:row r="12">
      <x:c r="A12" t="str">
        <x:v>Pendiente</x:v>
      </x:c>
      <x:c r="B12" t="n">
        <x:f>COUNTIF(Facturas!$H$9:$H$68,A12)</x:f>
        <x:v>2</x:v>
      </x:c>
      <x:c r="C12" s="10" t="n">
        <x:f>SUMIF(Facturas!$H$9:$H$68,A12,Facturas!$G$9:$G$68)</x:f>
        <x:v>1160</x:v>
      </x:c>
    </x:row>
    <x:row r="13">
      <x:c r="A13" t="str">
        <x:v>Pagada</x:v>
      </x:c>
      <x:c r="B13" t="n">
        <x:f>COUNTIF(Facturas!$H$9:$H$68,A13)</x:f>
        <x:v>1</x:v>
      </x:c>
      <x:c r="C13" s="10" t="n">
        <x:f>SUMIF(Facturas!$H$9:$H$68,A13,Facturas!$G$9:$G$68)</x:f>
        <x:v>0</x:v>
      </x:c>
    </x:row>
    <x:row r="14">
      <x:c r="A14" t="str">
        <x:v>Pago excesivo</x:v>
      </x:c>
      <x:c r="B14" t="n">
        <x:f>COUNTIF(Facturas!$H$9:$H$68,A14)</x:f>
        <x:v>0</x:v>
      </x:c>
      <x:c r="C14" s="10" t="n">
        <x:f>SUMIF(Facturas!$H$9:$H$68,A14,Facturas!$G$9:$G$68)</x:f>
        <x:v>0</x:v>
      </x:c>
    </x:row>
    <x:row r="15">
      <x:c r="A15" t="str">
        <x:v>ID duplicado</x:v>
      </x:c>
      <x:c r="B15" t="n">
        <x:f>COUNTIF(Facturas!$H$9:$H$68,A15)</x:f>
        <x:v>0</x:v>
      </x:c>
      <x:c r="C15" s="10" t="n">
        <x:f>SUMIF(Facturas!$H$9:$H$68,A15,Facturas!$G$9:$G$68)</x:f>
        <x:v>0</x:v>
      </x:c>
    </x:row>
    <x:row r="18">
      <x:c r="A18" t="str">
        <x:v>Los estados y saldos se recalculan al agregar abonos. Documenta cada pago con su referencia.</x:v>
      </x:c>
    </x:row>
  </x:sheetData>
  <x:mergeCells>
    <x:mergeCell ref="A1:H2"/>
    <x:mergeCell ref="A4:B4"/>
    <x:mergeCell ref="A5:B5"/>
    <x:mergeCell ref="C4:D4"/>
    <x:mergeCell ref="C5:D5"/>
    <x:mergeCell ref="E4:F4"/>
    <x:mergeCell ref="E5:F5"/>
    <x:mergeCell ref="G4:H4"/>
    <x:mergeCell ref="G5:H5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95" hidden="0" customWidth="1"/>
  </x:cols>
  <x:sheetData>
    <x:row r="1" ht="30" customHeight="1">
      <x:c r="A1" s="4" t="str">
        <x:v>GUÍA | Seguimiento de abonos a proveedores</x:v>
      </x:c>
      <x:c r="B1" s="4"/>
      <x:c r="C1" s="4"/>
      <x:c r="D1" s="4"/>
      <x:c r="E1" s="4"/>
      <x:c r="F1" s="4"/>
      <x:c r="G1" s="4"/>
      <x:c r="H1" s="4"/>
    </x:row>
    <x:row r="2" ht="30" customHeight="1">
      <x:c r="A2" s="4"/>
      <x:c r="B2" s="4"/>
      <x:c r="C2" s="4"/>
      <x:c r="D2" s="4"/>
      <x:c r="E2" s="4"/>
      <x:c r="F2" s="4"/>
      <x:c r="G2" s="4"/>
      <x:c r="H2" s="4"/>
    </x:row>
    <x:row r="3" ht="10" customHeight="1">
      <x:c r="A3" s="8"/>
      <x:c r="B3" s="8"/>
      <x:c r="C3" s="8"/>
      <x:c r="D3" s="8"/>
      <x:c r="E3" s="8"/>
      <x:c r="F3" s="8"/>
      <x:c r="G3" s="8"/>
      <x:c r="H3" s="8"/>
    </x:row>
    <x:row r="6">
      <x:c r="A6" s="44" t="str">
        <x:v>PASO</x:v>
      </x:c>
      <x:c r="B6" s="44" t="str">
        <x:v>INSTRUCCIONES</x:v>
      </x:c>
    </x:row>
    <x:row r="7" ht="47" customHeight="1">
      <x:c r="A7" t="n">
        <x:v>1</x:v>
      </x:c>
      <x:c r="B7" s="46" t="str">
        <x:v>En Facturas introduce un ID único, proveedor, importe y fecha de vencimiento. El nombre y el ejemplo son ficticios.</x:v>
      </x:c>
    </x:row>
    <x:row r="8" ht="47" customHeight="1">
      <x:c r="A8" t="n">
        <x:v>2</x:v>
      </x:c>
      <x:c r="B8" s="46" t="str">
        <x:v>En Abonos introduce un nuevo registro por cada pago, con el ID de factura exacto y la referencia del comprobante.</x:v>
      </x:c>
    </x:row>
    <x:row r="9" ht="47" customHeight="1">
      <x:c r="A9" t="n">
        <x:v>3</x:v>
      </x:c>
      <x:c r="B9" s="46" t="str">
        <x:v>Importe abonado de Facturas se suma automáticamente según el ID. Estado cambia si una factura se paga o se vence.</x:v>
      </x:c>
    </x:row>
    <x:row r="10" ht="47" customHeight="1">
      <x:c r="A10" t="n">
        <x:v>4</x:v>
      </x:c>
      <x:c r="B10" s="46" t="str">
        <x:v>El panel agrupa saldos por estado y advierte sobre pagos excesivos, vencimientos e IDs duplicados.</x:v>
      </x:c>
    </x:row>
    <x:row r="11" ht="47" customHeight="1">
      <x:c r="A11" t="n">
        <x:v>5</x:v>
      </x:c>
      <x:c r="B11" s="46" t="str">
        <x:v>Antes de compartir la hoja, protege la información financiera y comprueba con el proveedor los pagos realmente recibidos.</x:v>
      </x:c>
    </x:row>
    <x:row r="18">
      <x:c r="A18" t="str">
        <x:v>Ejemplos: datos ficticios. No reemplaza registros contables ni asesoría profesional.</x:v>
      </x:c>
    </x:row>
  </x:sheetData>
  <x:mergeCells>
    <x:mergeCell ref="A1:H2"/>
  </x:mergeCells>
  <x:pageMargins left="0.7" right="0.7" top="0.75" bottom="0.75" header="0.3" footer="0.3"/>
</x:worksheet>
</file>