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e96236c73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dc4dfa26f3c7496b"/>
    <x:sheet xmlns:r="http://schemas.openxmlformats.org/officeDocument/2006/relationships" name="Banco" sheetId="2" r:id="R663df421c456466d"/>
    <x:sheet xmlns:r="http://schemas.openxmlformats.org/officeDocument/2006/relationships" name="Libro" sheetId="3" r:id="R9eae82821f704358"/>
    <x:sheet xmlns:r="http://schemas.openxmlformats.org/officeDocument/2006/relationships" name="Guía" sheetId="4" r:id="Rb6f6fa4aa8b546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–"/>
    <x:numFmt numFmtId="201" formatCode="dd/mm/yyyy"/>
  </x:numFmts>
  <x:fonts count="7">
    <x:font>
      <x:sz val="11"/>
      <x:name val="Carlito"/>
    </x:font>
    <x:font>
      <x:b/>
      <x:sz val="18"/>
      <x:color rgb="FFFFFFFF"/>
      <x:name val="Carlito"/>
    </x:font>
    <x:font>
      <x:sz val="11"/>
      <x:color rgb="FFFFFFFF"/>
      <x:name val="Carlito"/>
    </x:font>
    <x:font>
      <x:sz val="11"/>
      <x:color rgb="FF0759AE"/>
      <x:name val="Carlito"/>
    </x:font>
    <x:font>
      <x:b/>
      <x:sz val="11"/>
      <x:color rgb="FFFFFFFF"/>
      <x:name val="Carlito"/>
    </x:font>
    <x:font>
      <x:b/>
      <x:sz val="11"/>
      <x:color rgb="FF143A50"/>
      <x:name val="Carlito"/>
    </x:font>
    <x:font>
      <x:sz val="11"/>
      <x:color rgb="FF00804C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43A50"/>
      </x:patternFill>
    </x:fill>
    <x:fill>
      <x:patternFill patternType="solid">
        <x:fgColor rgb="FF167A7A"/>
      </x:patternFill>
    </x:fill>
    <x:fill>
      <x:patternFill patternType="solid">
        <x:fgColor rgb="FFEBF5FF"/>
      </x:patternFill>
    </x:fill>
    <x:fill>
      <x:patternFill patternType="solid">
        <x:fgColor rgb="FFE5F4F7"/>
      </x:patternFill>
    </x:fill>
    <x:fill>
      <x:patternFill patternType="solid">
        <x:fgColor rgb="FFF0F6F7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200" fontId="0" fillId="0" borderId="0" xfId="0" applyNumberFormat="1" applyFont="1" applyFill="1" applyBorder="1"/>
    <x:xf numFmtId="200" fontId="5" fillId="5" borderId="0" xfId="0" applyNumberFormat="1" applyFont="1" applyFill="1" applyBorder="1"/>
    <x:xf numFmtId="200" fontId="0" fillId="0" borderId="1" xfId="0" applyNumberFormat="1" applyFont="1" applyFill="1" applyBorder="1"/>
    <x:xf numFmtId="20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A65A00"/>
      </x:font>
      <x:fill>
        <x:patternFill patternType="solid">
          <x:bgColor rgb="FFFFF0DB"/>
        </x:patternFill>
      </x:fill>
    </x:dxf>
    <x:dxf>
      <x:font>
        <x:color rgb="FFA65A00"/>
      </x:font>
      <x:fill>
        <x:patternFill patternType="solid">
          <x:bgColor rgb="FFFFF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e44c7c1e84322" /><Relationship Type="http://schemas.openxmlformats.org/officeDocument/2006/relationships/theme" Target="/xl/theme/theme1.xml" Id="R532698370dba478c" /><Relationship Type="http://schemas.openxmlformats.org/officeDocument/2006/relationships/sharedStrings" Target="/xl/sharedStrings.xml" Id="Rfd9eb796a9d64c5e" /><Relationship Type="http://schemas.openxmlformats.org/officeDocument/2006/relationships/worksheet" Target="/xl/worksheets/sheet1.xml" Id="Rdc4dfa26f3c7496b" /><Relationship Type="http://schemas.openxmlformats.org/officeDocument/2006/relationships/worksheet" Target="/xl/worksheets/sheet2.xml" Id="R663df421c456466d" /><Relationship Type="http://schemas.openxmlformats.org/officeDocument/2006/relationships/worksheet" Target="/xl/worksheets/sheet3.xml" Id="R9eae82821f704358" /><Relationship Type="http://schemas.openxmlformats.org/officeDocument/2006/relationships/worksheet" Target="/xl/worksheets/sheet4.xml" Id="Rb6f6fa4aa8b546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1" hidden="0" customWidth="1"/>
    <x:col min="3" max="3" width="4" hidden="0" customWidth="1"/>
    <x:col min="4" max="4" width="38" hidden="0" customWidth="1"/>
    <x:col min="5" max="5" width="22" hidden="0" customWidth="1"/>
    <x:col min="6" max="6" width="14" hidden="0" customWidth="1"/>
    <x:col min="7" max="7" width="14" hidden="0" customWidth="1"/>
  </x:cols>
  <x:sheetData>
    <x:row r="1" ht="28" customHeight="1">
      <x:c r="A1" s="3" t="str">
        <x:v>CRUCE DE MOVIMIENTOS · CONCILIACIÓN</x:v>
      </x:c>
      <x:c r="B1" s="3"/>
      <x:c r="C1" s="3"/>
      <x:c r="D1" s="3"/>
      <x:c r="E1" s="3"/>
      <x:c r="F1" s="3"/>
      <x:c r="G1" s="3"/>
    </x:row>
    <x:row r="2" ht="28" customHeight="1">
      <x:c r="A2" s="3"/>
      <x:c r="B2" s="3"/>
      <x:c r="C2" s="3"/>
      <x:c r="D2" s="3"/>
      <x:c r="E2" s="3"/>
      <x:c r="F2" s="3"/>
      <x:c r="G2" s="3"/>
    </x:row>
    <x:row r="3" ht="26" customHeight="1">
      <x:c r="A3" s="7" t="str">
        <x:v>Comparación exacta por referencia + importe y control de duplicados</x:v>
      </x:c>
      <x:c r="B3" s="7"/>
      <x:c r="C3" s="7"/>
      <x:c r="D3" s="7"/>
      <x:c r="E3" s="7"/>
      <x:c r="F3" s="7"/>
      <x:c r="G3" s="7"/>
    </x:row>
    <x:row r="5">
      <x:c r="A5" t="str">
        <x:v>Saldo inicial común</x:v>
      </x:c>
      <x:c r="B5" s="11" t="n">
        <x:v>5000</x:v>
      </x:c>
    </x:row>
    <x:row r="7" ht="26" customHeight="1">
      <x:c r="A7" s="14" t="str">
        <x:v>RESUMEN BANCO</x:v>
      </x:c>
      <x:c r="B7" s="14"/>
      <x:c r="D7" s="14" t="str">
        <x:v>RESUMEN LIBRO</x:v>
      </x:c>
      <x:c r="E7" s="14"/>
    </x:row>
    <x:row r="8">
      <x:c r="A8" t="str">
        <x:v>Movimientos registrados</x:v>
      </x:c>
      <x:c r="B8" t="n">
        <x:f>COUNT(Banco!$D$8:$D$127)</x:f>
        <x:v>8</x:v>
      </x:c>
      <x:c r="D8" t="str">
        <x:v>Movimientos registrados</x:v>
      </x:c>
      <x:c r="E8" t="n">
        <x:f>COUNT(Libro!$D$8:$D$127)</x:f>
        <x:v>7</x:v>
      </x:c>
    </x:row>
    <x:row r="9">
      <x:c r="A9" t="str">
        <x:v>Movimientos conciliados</x:v>
      </x:c>
      <x:c r="B9" t="n">
        <x:f>COUNTIF(Banco!$F$8:$F$127,"Conciliado")</x:f>
        <x:v>6</x:v>
      </x:c>
      <x:c r="D9" t="str">
        <x:v>Movimientos conciliados</x:v>
      </x:c>
      <x:c r="E9" t="n">
        <x:f>COUNTIF(Libro!$F$8:$F$127,"Conciliado")</x:f>
        <x:v>6</x:v>
      </x:c>
    </x:row>
    <x:row r="10">
      <x:c r="A10" t="str">
        <x:v>Movimientos pendientes</x:v>
      </x:c>
      <x:c r="B10" t="n">
        <x:f>COUNTIF(Banco!$F$8:$F$127,"Pendiente")</x:f>
        <x:v>2</x:v>
      </x:c>
      <x:c r="D10" t="str">
        <x:v>Movimientos pendientes</x:v>
      </x:c>
      <x:c r="E10" t="n">
        <x:f>COUNTIF(Libro!$F$8:$F$127,"Pendiente")</x:f>
        <x:v>1</x:v>
      </x:c>
    </x:row>
    <x:row r="11">
      <x:c r="A11" t="str">
        <x:v>Importe pendiente (neto)</x:v>
      </x:c>
      <x:c r="B11" s="20" t="n">
        <x:f>SUMIF(Banco!$F$8:$F$127,"Pendiente",Banco!$D$8:$D$127)</x:f>
        <x:v>-132</x:v>
      </x:c>
      <x:c r="D11" t="str">
        <x:v>Importe pendiente (neto)</x:v>
      </x:c>
      <x:c r="E11" s="20" t="n">
        <x:f>SUMIF(Libro!$F$8:$F$127,"Pendiente",Libro!$D$8:$D$127)</x:f>
        <x:v>320</x:v>
      </x:c>
    </x:row>
    <x:row r="12">
      <x:c r="A12" t="str">
        <x:v>Saldo banco calculado</x:v>
      </x:c>
      <x:c r="B12" s="20" t="n">
        <x:f>B5+SUM(Banco!$D$8:$D$127)</x:f>
        <x:v>7368</x:v>
      </x:c>
      <x:c r="D12" t="str">
        <x:v>Saldo libro calculado</x:v>
      </x:c>
      <x:c r="E12" s="20" t="n">
        <x:f>B5+SUM(Libro!$D$8:$D$127)</x:f>
        <x:v>7820</x:v>
      </x:c>
    </x:row>
    <x:row r="13">
      <x:c r="B13" s="20"/>
    </x:row>
    <x:row r="14">
      <x:c r="B14" s="20"/>
    </x:row>
    <x:row r="15" ht="31" customHeight="1">
      <x:c r="A15" s="17" t="str">
        <x:v>DIFERENCIA ENTRE SALDOS</x:v>
      </x:c>
      <x:c r="B15" s="21" t="n">
        <x:f>ROUND(B12-E12,2)</x:f>
        <x:v>-452</x:v>
      </x:c>
      <x:c r="D15" s="17" t="str">
        <x:v>ESTADO</x:v>
      </x:c>
      <x:c r="E15" s="17" t="str">
        <x:f>IF(AND(B10=0,E10=0,ABS(B15)&lt;0.005),"TODO CONCILIADO","REVISAR PENDIENTES")</x:f>
        <x:v>REVISAR PENDIENTES</x:v>
      </x:c>
    </x:row>
    <x:row r="18" ht="26" customHeight="1">
      <x:c r="A18" s="14" t="str">
        <x:v>CRITERIO DE CRUCE</x:v>
      </x:c>
      <x:c r="B18" s="14"/>
      <x:c r="C18" s="14"/>
      <x:c r="D18" s="14"/>
      <x:c r="E18" s="14"/>
    </x:row>
    <x:row r="19">
      <x:c r="A19" t="str">
        <x:v>La referencia y el importe deben coincidir exactamente.</x:v>
      </x:c>
      <x:c r="B19"/>
      <x:c r="C19"/>
      <x:c r="D19"/>
      <x:c r="E19"/>
    </x:row>
    <x:row r="20">
      <x:c r="A20" t="str">
        <x:v>Los duplicados con el mismo importe se emparejan uno a uno.</x:v>
      </x:c>
      <x:c r="B20"/>
      <x:c r="C20"/>
      <x:c r="D20"/>
      <x:c r="E20"/>
    </x:row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46" hidden="0" customWidth="1"/>
    <x:col min="4" max="4" width="19" hidden="0" customWidth="1"/>
    <x:col min="5" max="5" width="17" hidden="0" customWidth="1"/>
    <x:col min="6" max="6" width="25" hidden="0" customWidth="1"/>
  </x:cols>
  <x:sheetData>
    <x:row r="1" ht="28" customHeight="1">
      <x:c r="A1" s="3" t="str">
        <x:v>MOVIMIENTOS · BANCO</x:v>
      </x:c>
      <x:c r="B1" s="3"/>
      <x:c r="C1" s="3"/>
      <x:c r="D1" s="3"/>
      <x:c r="E1" s="3"/>
      <x:c r="F1" s="3"/>
    </x:row>
    <x:row r="2" ht="28" customHeight="1">
      <x:c r="A2" s="3"/>
      <x:c r="B2" s="3"/>
      <x:c r="C2" s="3"/>
      <x:c r="D2" s="3"/>
      <x:c r="E2" s="3"/>
      <x:c r="F2" s="3"/>
    </x:row>
    <x:row r="3" ht="26" customHeight="1">
      <x:c r="A3" s="7" t="str">
        <x:v>Pega o introduce movimientos con importe firmado: cobros + | pagos −</x:v>
      </x:c>
      <x:c r="B3" s="7"/>
      <x:c r="C3" s="7"/>
      <x:c r="D3" s="7"/>
      <x:c r="E3" s="7"/>
      <x:c r="F3" s="7"/>
    </x:row>
    <x:row r="7" ht="26" customHeight="1">
      <x:c r="A7" s="14" t="str">
        <x:v>Fecha</x:v>
      </x:c>
      <x:c r="B7" s="14" t="str">
        <x:v>Referencia</x:v>
      </x:c>
      <x:c r="C7" s="14" t="str">
        <x:v>Concepto</x:v>
      </x:c>
      <x:c r="D7" s="14" t="str">
        <x:v>Importe</x:v>
      </x:c>
      <x:c r="E7" s="14" t="str">
        <x:v>Ocurrencia</x:v>
      </x:c>
      <x:c r="F7" s="14" t="str">
        <x:v>Cruce automático</x:v>
      </x:c>
    </x:row>
    <x:row r="8">
      <x:c r="A8" s="28" t="n">
        <x:v>46297</x:v>
      </x:c>
      <x:c r="B8" s="11" t="str">
        <x:v>TR001</x:v>
      </x:c>
      <x:c r="C8" s="11" t="str">
        <x:v>Factura cobrada</x:v>
      </x:c>
      <x:c r="D8" s="30" t="n">
        <x:v>1200</x:v>
      </x:c>
      <x:c r="E8" s="25" t="n">
        <x:f>IF(OR(B8="",D8=""),"",COUNTIFS($B$8:B8,B8,$D$8:D8,D8))</x:f>
        <x:v>1</x:v>
      </x:c>
      <x:c r="F8" s="25" t="str">
        <x:f>IF(E8="","",IF(COUNTIFS(Libro!$B$8:$B$127,B8,Libro!$D$8:$D$127,D8)&gt;=E8,"Conciliado","Pendiente"))</x:f>
        <x:v>Conciliado</x:v>
      </x:c>
    </x:row>
    <x:row r="9">
      <x:c r="A9" s="28" t="n">
        <x:v>46298</x:v>
      </x:c>
      <x:c r="B9" s="11" t="str">
        <x:v>TR002</x:v>
      </x:c>
      <x:c r="C9" s="11" t="str">
        <x:v>Pago proveedor</x:v>
      </x:c>
      <x:c r="D9" s="30" t="n">
        <x:v>-300</x:v>
      </x:c>
      <x:c r="E9" s="25" t="n">
        <x:f>IF(OR(B9="",D9=""),"",COUNTIFS($B$8:B9,B9,$D$8:D9,D9))</x:f>
        <x:v>1</x:v>
      </x:c>
      <x:c r="F9" s="25" t="str">
        <x:f>IF(E9="","",IF(COUNTIFS(Libro!$B$8:$B$127,B9,Libro!$D$8:$D$127,D9)&gt;=E9,"Conciliado","Pendiente"))</x:f>
        <x:v>Conciliado</x:v>
      </x:c>
    </x:row>
    <x:row r="10">
      <x:c r="A10" s="28" t="n">
        <x:v>46299</x:v>
      </x:c>
      <x:c r="B10" s="11" t="str">
        <x:v>TR003</x:v>
      </x:c>
      <x:c r="C10" s="11" t="str">
        <x:v>Compra material</x:v>
      </x:c>
      <x:c r="D10" s="30" t="n">
        <x:v>-50</x:v>
      </x:c>
      <x:c r="E10" s="25" t="n">
        <x:f>IF(OR(B10="",D10=""),"",COUNTIFS($B$8:B10,B10,$D$8:D10,D10))</x:f>
        <x:v>1</x:v>
      </x:c>
      <x:c r="F10" s="25" t="str">
        <x:f>IF(E10="","",IF(COUNTIFS(Libro!$B$8:$B$127,B10,Libro!$D$8:$D$127,D10)&gt;=E10,"Conciliado","Pendiente"))</x:f>
        <x:v>Conciliado</x:v>
      </x:c>
    </x:row>
    <x:row r="11">
      <x:c r="A11" s="28" t="n">
        <x:v>46302</x:v>
      </x:c>
      <x:c r="B11" s="11" t="str">
        <x:v>TR004</x:v>
      </x:c>
      <x:c r="C11" s="11" t="str">
        <x:v>Abono repetido</x:v>
      </x:c>
      <x:c r="D11" s="30" t="n">
        <x:v>425</x:v>
      </x:c>
      <x:c r="E11" s="25" t="n">
        <x:f>IF(OR(B11="",D11=""),"",COUNTIFS($B$8:B11,B11,$D$8:D11,D11))</x:f>
        <x:v>1</x:v>
      </x:c>
      <x:c r="F11" s="25" t="str">
        <x:f>IF(E11="","",IF(COUNTIFS(Libro!$B$8:$B$127,B11,Libro!$D$8:$D$127,D11)&gt;=E11,"Conciliado","Pendiente"))</x:f>
        <x:v>Conciliado</x:v>
      </x:c>
    </x:row>
    <x:row r="12">
      <x:c r="A12" s="28" t="n">
        <x:v>46303</x:v>
      </x:c>
      <x:c r="B12" s="11" t="str">
        <x:v>TR004</x:v>
      </x:c>
      <x:c r="C12" s="11" t="str">
        <x:v>Abono repetido</x:v>
      </x:c>
      <x:c r="D12" s="30" t="n">
        <x:v>425</x:v>
      </x:c>
      <x:c r="E12" s="25" t="n">
        <x:f>IF(OR(B12="",D12=""),"",COUNTIFS($B$8:B12,B12,$D$8:D12,D12))</x:f>
        <x:v>2</x:v>
      </x:c>
      <x:c r="F12" s="25" t="str">
        <x:f>IF(E12="","",IF(COUNTIFS(Libro!$B$8:$B$127,B12,Libro!$D$8:$D$127,D12)&gt;=E12,"Conciliado","Pendiente"))</x:f>
        <x:v>Conciliado</x:v>
      </x:c>
    </x:row>
    <x:row r="13">
      <x:c r="A13" s="28" t="n">
        <x:v>46304</x:v>
      </x:c>
      <x:c r="B13" s="11" t="str">
        <x:v>COM01</x:v>
      </x:c>
      <x:c r="C13" s="11" t="str">
        <x:v>Comisión bancaria</x:v>
      </x:c>
      <x:c r="D13" s="30" t="n">
        <x:v>-12</x:v>
      </x:c>
      <x:c r="E13" s="25" t="n">
        <x:f>IF(OR(B13="",D13=""),"",COUNTIFS($B$8:B13,B13,$D$8:D13,D13))</x:f>
        <x:v>1</x:v>
      </x:c>
      <x:c r="F13" s="25" t="str">
        <x:f>IF(E13="","",IF(COUNTIFS(Libro!$B$8:$B$127,B13,Libro!$D$8:$D$127,D13)&gt;=E13,"Conciliado","Pendiente"))</x:f>
        <x:v>Pendiente</x:v>
      </x:c>
    </x:row>
    <x:row r="14">
      <x:c r="A14" s="28" t="n">
        <x:v>46306</x:v>
      </x:c>
      <x:c r="B14" s="11" t="str">
        <x:v>TR006</x:v>
      </x:c>
      <x:c r="C14" s="11" t="str">
        <x:v>Cobro cliente</x:v>
      </x:c>
      <x:c r="D14" s="30" t="n">
        <x:v>800</x:v>
      </x:c>
      <x:c r="E14" s="25" t="n">
        <x:f>IF(OR(B14="",D14=""),"",COUNTIFS($B$8:B14,B14,$D$8:D14,D14))</x:f>
        <x:v>1</x:v>
      </x:c>
      <x:c r="F14" s="25" t="str">
        <x:f>IF(E14="","",IF(COUNTIFS(Libro!$B$8:$B$127,B14,Libro!$D$8:$D$127,D14)&gt;=E14,"Conciliado","Pendiente"))</x:f>
        <x:v>Conciliado</x:v>
      </x:c>
    </x:row>
    <x:row r="15">
      <x:c r="A15" s="28" t="n">
        <x:v>46307</x:v>
      </x:c>
      <x:c r="B15" s="11" t="str">
        <x:v>TR007</x:v>
      </x:c>
      <x:c r="C15" s="11" t="str">
        <x:v>Transferencia pendiente</x:v>
      </x:c>
      <x:c r="D15" s="30" t="n">
        <x:v>-120</x:v>
      </x:c>
      <x:c r="E15" s="25" t="n">
        <x:f>IF(OR(B15="",D15=""),"",COUNTIFS($B$8:B15,B15,$D$8:D15,D15))</x:f>
        <x:v>1</x:v>
      </x:c>
      <x:c r="F15" s="25" t="str">
        <x:f>IF(E15="","",IF(COUNTIFS(Libro!$B$8:$B$127,B15,Libro!$D$8:$D$127,D15)&gt;=E15,"Conciliado","Pendiente"))</x:f>
        <x:v>Pendiente</x:v>
      </x:c>
    </x:row>
    <x:row r="16">
      <x:c r="A16" s="28"/>
      <x:c r="B16" s="11"/>
      <x:c r="C16" s="11"/>
      <x:c r="D16" s="30"/>
      <x:c r="E16" s="25" t="str">
        <x:f>IF(OR(B16="",D16=""),"",COUNTIFS($B$8:B16,B16,$D$8:D16,D16))</x:f>
      </x:c>
      <x:c r="F16" s="25" t="str">
        <x:f>IF(E16="","",IF(COUNTIFS(Libro!$B$8:$B$127,B16,Libro!$D$8:$D$127,D16)&gt;=E16,"Conciliado","Pendiente"))</x:f>
      </x:c>
    </x:row>
    <x:row r="17">
      <x:c r="A17" s="28"/>
      <x:c r="B17" s="11"/>
      <x:c r="C17" s="11"/>
      <x:c r="D17" s="30"/>
      <x:c r="E17" s="25" t="str">
        <x:f>IF(OR(B17="",D17=""),"",COUNTIFS($B$8:B17,B17,$D$8:D17,D17))</x:f>
      </x:c>
      <x:c r="F17" s="25" t="str">
        <x:f>IF(E17="","",IF(COUNTIFS(Libro!$B$8:$B$127,B17,Libro!$D$8:$D$127,D17)&gt;=E17,"Conciliado","Pendiente"))</x:f>
      </x:c>
    </x:row>
    <x:row r="18">
      <x:c r="A18" s="28"/>
      <x:c r="B18" s="11"/>
      <x:c r="C18" s="11"/>
      <x:c r="D18" s="30"/>
      <x:c r="E18" s="25" t="str">
        <x:f>IF(OR(B18="",D18=""),"",COUNTIFS($B$8:B18,B18,$D$8:D18,D18))</x:f>
      </x:c>
      <x:c r="F18" s="25" t="str">
        <x:f>IF(E18="","",IF(COUNTIFS(Libro!$B$8:$B$127,B18,Libro!$D$8:$D$127,D18)&gt;=E18,"Conciliado","Pendiente"))</x:f>
      </x:c>
    </x:row>
    <x:row r="19">
      <x:c r="A19" s="28"/>
      <x:c r="B19" s="11"/>
      <x:c r="C19" s="11"/>
      <x:c r="D19" s="30"/>
      <x:c r="E19" s="25" t="str">
        <x:f>IF(OR(B19="",D19=""),"",COUNTIFS($B$8:B19,B19,$D$8:D19,D19))</x:f>
      </x:c>
      <x:c r="F19" s="25" t="str">
        <x:f>IF(E19="","",IF(COUNTIFS(Libro!$B$8:$B$127,B19,Libro!$D$8:$D$127,D19)&gt;=E19,"Conciliado","Pendiente"))</x:f>
      </x:c>
    </x:row>
    <x:row r="20">
      <x:c r="A20" s="28"/>
      <x:c r="B20" s="11"/>
      <x:c r="C20" s="11"/>
      <x:c r="D20" s="30"/>
      <x:c r="E20" s="25" t="str">
        <x:f>IF(OR(B20="",D20=""),"",COUNTIFS($B$8:B20,B20,$D$8:D20,D20))</x:f>
      </x:c>
      <x:c r="F20" s="25" t="str">
        <x:f>IF(E20="","",IF(COUNTIFS(Libro!$B$8:$B$127,B20,Libro!$D$8:$D$127,D20)&gt;=E20,"Conciliado","Pendiente"))</x:f>
      </x:c>
    </x:row>
    <x:row r="21">
      <x:c r="A21" s="28"/>
      <x:c r="B21" s="11"/>
      <x:c r="C21" s="11"/>
      <x:c r="D21" s="30"/>
      <x:c r="E21" s="25" t="str">
        <x:f>IF(OR(B21="",D21=""),"",COUNTIFS($B$8:B21,B21,$D$8:D21,D21))</x:f>
      </x:c>
      <x:c r="F21" s="25" t="str">
        <x:f>IF(E21="","",IF(COUNTIFS(Libro!$B$8:$B$127,B21,Libro!$D$8:$D$127,D21)&gt;=E21,"Conciliado","Pendiente"))</x:f>
      </x:c>
    </x:row>
    <x:row r="22">
      <x:c r="A22" s="28"/>
      <x:c r="B22" s="11"/>
      <x:c r="C22" s="11"/>
      <x:c r="D22" s="30"/>
      <x:c r="E22" s="25" t="str">
        <x:f>IF(OR(B22="",D22=""),"",COUNTIFS($B$8:B22,B22,$D$8:D22,D22))</x:f>
      </x:c>
      <x:c r="F22" s="25" t="str">
        <x:f>IF(E22="","",IF(COUNTIFS(Libro!$B$8:$B$127,B22,Libro!$D$8:$D$127,D22)&gt;=E22,"Conciliado","Pendiente"))</x:f>
      </x:c>
    </x:row>
    <x:row r="23">
      <x:c r="A23" s="28"/>
      <x:c r="B23" s="11"/>
      <x:c r="C23" s="11"/>
      <x:c r="D23" s="30"/>
      <x:c r="E23" s="25" t="str">
        <x:f>IF(OR(B23="",D23=""),"",COUNTIFS($B$8:B23,B23,$D$8:D23,D23))</x:f>
      </x:c>
      <x:c r="F23" s="25" t="str">
        <x:f>IF(E23="","",IF(COUNTIFS(Libro!$B$8:$B$127,B23,Libro!$D$8:$D$127,D23)&gt;=E23,"Conciliado","Pendiente"))</x:f>
      </x:c>
    </x:row>
    <x:row r="24">
      <x:c r="A24" s="28"/>
      <x:c r="B24" s="11"/>
      <x:c r="C24" s="11"/>
      <x:c r="D24" s="30"/>
      <x:c r="E24" s="25" t="str">
        <x:f>IF(OR(B24="",D24=""),"",COUNTIFS($B$8:B24,B24,$D$8:D24,D24))</x:f>
      </x:c>
      <x:c r="F24" s="25" t="str">
        <x:f>IF(E24="","",IF(COUNTIFS(Libro!$B$8:$B$127,B24,Libro!$D$8:$D$127,D24)&gt;=E24,"Conciliado","Pendiente"))</x:f>
      </x:c>
    </x:row>
    <x:row r="25">
      <x:c r="A25" s="28"/>
      <x:c r="B25" s="11"/>
      <x:c r="C25" s="11"/>
      <x:c r="D25" s="30"/>
      <x:c r="E25" s="25" t="str">
        <x:f>IF(OR(B25="",D25=""),"",COUNTIFS($B$8:B25,B25,$D$8:D25,D25))</x:f>
      </x:c>
      <x:c r="F25" s="25" t="str">
        <x:f>IF(E25="","",IF(COUNTIFS(Libro!$B$8:$B$127,B25,Libro!$D$8:$D$127,D25)&gt;=E25,"Conciliado","Pendiente"))</x:f>
      </x:c>
    </x:row>
    <x:row r="26">
      <x:c r="A26" s="28"/>
      <x:c r="B26" s="11"/>
      <x:c r="C26" s="11"/>
      <x:c r="D26" s="30"/>
      <x:c r="E26" s="25" t="str">
        <x:f>IF(OR(B26="",D26=""),"",COUNTIFS($B$8:B26,B26,$D$8:D26,D26))</x:f>
      </x:c>
      <x:c r="F26" s="25" t="str">
        <x:f>IF(E26="","",IF(COUNTIFS(Libro!$B$8:$B$127,B26,Libro!$D$8:$D$127,D26)&gt;=E26,"Conciliado","Pendiente"))</x:f>
      </x:c>
    </x:row>
    <x:row r="27">
      <x:c r="A27" s="28"/>
      <x:c r="B27" s="11"/>
      <x:c r="C27" s="11"/>
      <x:c r="D27" s="30"/>
      <x:c r="E27" s="25" t="str">
        <x:f>IF(OR(B27="",D27=""),"",COUNTIFS($B$8:B27,B27,$D$8:D27,D27))</x:f>
      </x:c>
      <x:c r="F27" s="25" t="str">
        <x:f>IF(E27="","",IF(COUNTIFS(Libro!$B$8:$B$127,B27,Libro!$D$8:$D$127,D27)&gt;=E27,"Conciliado","Pendiente"))</x:f>
      </x:c>
    </x:row>
    <x:row r="28">
      <x:c r="A28" s="28"/>
      <x:c r="B28" s="11"/>
      <x:c r="C28" s="11"/>
      <x:c r="D28" s="30"/>
      <x:c r="E28" s="25" t="str">
        <x:f>IF(OR(B28="",D28=""),"",COUNTIFS($B$8:B28,B28,$D$8:D28,D28))</x:f>
      </x:c>
      <x:c r="F28" s="25" t="str">
        <x:f>IF(E28="","",IF(COUNTIFS(Libro!$B$8:$B$127,B28,Libro!$D$8:$D$127,D28)&gt;=E28,"Conciliado","Pendiente"))</x:f>
      </x:c>
    </x:row>
    <x:row r="29">
      <x:c r="A29" s="28"/>
      <x:c r="B29" s="11"/>
      <x:c r="C29" s="11"/>
      <x:c r="D29" s="30"/>
      <x:c r="E29" s="25" t="str">
        <x:f>IF(OR(B29="",D29=""),"",COUNTIFS($B$8:B29,B29,$D$8:D29,D29))</x:f>
      </x:c>
      <x:c r="F29" s="25" t="str">
        <x:f>IF(E29="","",IF(COUNTIFS(Libro!$B$8:$B$127,B29,Libro!$D$8:$D$127,D29)&gt;=E29,"Conciliado","Pendiente"))</x:f>
      </x:c>
    </x:row>
    <x:row r="30">
      <x:c r="A30" s="28"/>
      <x:c r="B30" s="11"/>
      <x:c r="C30" s="11"/>
      <x:c r="D30" s="30"/>
      <x:c r="E30" s="25" t="str">
        <x:f>IF(OR(B30="",D30=""),"",COUNTIFS($B$8:B30,B30,$D$8:D30,D30))</x:f>
      </x:c>
      <x:c r="F30" s="25" t="str">
        <x:f>IF(E30="","",IF(COUNTIFS(Libro!$B$8:$B$127,B30,Libro!$D$8:$D$127,D30)&gt;=E30,"Conciliado","Pendiente"))</x:f>
      </x:c>
    </x:row>
    <x:row r="31">
      <x:c r="A31" s="28"/>
      <x:c r="B31" s="11"/>
      <x:c r="C31" s="11"/>
      <x:c r="D31" s="30"/>
      <x:c r="E31" s="25" t="str">
        <x:f>IF(OR(B31="",D31=""),"",COUNTIFS($B$8:B31,B31,$D$8:D31,D31))</x:f>
      </x:c>
      <x:c r="F31" s="25" t="str">
        <x:f>IF(E31="","",IF(COUNTIFS(Libro!$B$8:$B$127,B31,Libro!$D$8:$D$127,D31)&gt;=E31,"Conciliado","Pendiente"))</x:f>
      </x:c>
    </x:row>
    <x:row r="32">
      <x:c r="A32" s="28"/>
      <x:c r="B32" s="11"/>
      <x:c r="C32" s="11"/>
      <x:c r="D32" s="30"/>
      <x:c r="E32" s="25" t="str">
        <x:f>IF(OR(B32="",D32=""),"",COUNTIFS($B$8:B32,B32,$D$8:D32,D32))</x:f>
      </x:c>
      <x:c r="F32" s="25" t="str">
        <x:f>IF(E32="","",IF(COUNTIFS(Libro!$B$8:$B$127,B32,Libro!$D$8:$D$127,D32)&gt;=E32,"Conciliado","Pendiente"))</x:f>
      </x:c>
    </x:row>
    <x:row r="33">
      <x:c r="A33" s="28"/>
      <x:c r="B33" s="11"/>
      <x:c r="C33" s="11"/>
      <x:c r="D33" s="30"/>
      <x:c r="E33" s="25" t="str">
        <x:f>IF(OR(B33="",D33=""),"",COUNTIFS($B$8:B33,B33,$D$8:D33,D33))</x:f>
      </x:c>
      <x:c r="F33" s="25" t="str">
        <x:f>IF(E33="","",IF(COUNTIFS(Libro!$B$8:$B$127,B33,Libro!$D$8:$D$127,D33)&gt;=E33,"Conciliado","Pendiente"))</x:f>
      </x:c>
    </x:row>
    <x:row r="34">
      <x:c r="A34" s="28"/>
      <x:c r="B34" s="11"/>
      <x:c r="C34" s="11"/>
      <x:c r="D34" s="30"/>
      <x:c r="E34" s="25" t="str">
        <x:f>IF(OR(B34="",D34=""),"",COUNTIFS($B$8:B34,B34,$D$8:D34,D34))</x:f>
      </x:c>
      <x:c r="F34" s="25" t="str">
        <x:f>IF(E34="","",IF(COUNTIFS(Libro!$B$8:$B$127,B34,Libro!$D$8:$D$127,D34)&gt;=E34,"Conciliado","Pendiente"))</x:f>
      </x:c>
    </x:row>
    <x:row r="35">
      <x:c r="A35" s="28"/>
      <x:c r="B35" s="11"/>
      <x:c r="C35" s="11"/>
      <x:c r="D35" s="30"/>
      <x:c r="E35" s="25" t="str">
        <x:f>IF(OR(B35="",D35=""),"",COUNTIFS($B$8:B35,B35,$D$8:D35,D35))</x:f>
      </x:c>
      <x:c r="F35" s="25" t="str">
        <x:f>IF(E35="","",IF(COUNTIFS(Libro!$B$8:$B$127,B35,Libro!$D$8:$D$127,D35)&gt;=E35,"Conciliado","Pendiente"))</x:f>
      </x:c>
    </x:row>
    <x:row r="36">
      <x:c r="A36" s="28"/>
      <x:c r="B36" s="11"/>
      <x:c r="C36" s="11"/>
      <x:c r="D36" s="30"/>
      <x:c r="E36" s="25" t="str">
        <x:f>IF(OR(B36="",D36=""),"",COUNTIFS($B$8:B36,B36,$D$8:D36,D36))</x:f>
      </x:c>
      <x:c r="F36" s="25" t="str">
        <x:f>IF(E36="","",IF(COUNTIFS(Libro!$B$8:$B$127,B36,Libro!$D$8:$D$127,D36)&gt;=E36,"Conciliado","Pendiente"))</x:f>
      </x:c>
    </x:row>
    <x:row r="37">
      <x:c r="A37" s="28"/>
      <x:c r="B37" s="11"/>
      <x:c r="C37" s="11"/>
      <x:c r="D37" s="30"/>
      <x:c r="E37" s="25" t="str">
        <x:f>IF(OR(B37="",D37=""),"",COUNTIFS($B$8:B37,B37,$D$8:D37,D37))</x:f>
      </x:c>
      <x:c r="F37" s="25" t="str">
        <x:f>IF(E37="","",IF(COUNTIFS(Libro!$B$8:$B$127,B37,Libro!$D$8:$D$127,D37)&gt;=E37,"Conciliado","Pendiente"))</x:f>
      </x:c>
    </x:row>
    <x:row r="38">
      <x:c r="A38" s="28"/>
      <x:c r="B38" s="11"/>
      <x:c r="C38" s="11"/>
      <x:c r="D38" s="30"/>
      <x:c r="E38" s="25" t="str">
        <x:f>IF(OR(B38="",D38=""),"",COUNTIFS($B$8:B38,B38,$D$8:D38,D38))</x:f>
      </x:c>
      <x:c r="F38" s="25" t="str">
        <x:f>IF(E38="","",IF(COUNTIFS(Libro!$B$8:$B$127,B38,Libro!$D$8:$D$127,D38)&gt;=E38,"Conciliado","Pendiente"))</x:f>
      </x:c>
    </x:row>
    <x:row r="39">
      <x:c r="A39" s="28"/>
      <x:c r="B39" s="11"/>
      <x:c r="C39" s="11"/>
      <x:c r="D39" s="30"/>
      <x:c r="E39" s="25" t="str">
        <x:f>IF(OR(B39="",D39=""),"",COUNTIFS($B$8:B39,B39,$D$8:D39,D39))</x:f>
      </x:c>
      <x:c r="F39" s="25" t="str">
        <x:f>IF(E39="","",IF(COUNTIFS(Libro!$B$8:$B$127,B39,Libro!$D$8:$D$127,D39)&gt;=E39,"Conciliado","Pendiente"))</x:f>
      </x:c>
    </x:row>
    <x:row r="40">
      <x:c r="A40" s="28"/>
      <x:c r="B40" s="11"/>
      <x:c r="C40" s="11"/>
      <x:c r="D40" s="30"/>
      <x:c r="E40" s="25" t="str">
        <x:f>IF(OR(B40="",D40=""),"",COUNTIFS($B$8:B40,B40,$D$8:D40,D40))</x:f>
      </x:c>
      <x:c r="F40" s="25" t="str">
        <x:f>IF(E40="","",IF(COUNTIFS(Libro!$B$8:$B$127,B40,Libro!$D$8:$D$127,D40)&gt;=E40,"Conciliado","Pendiente"))</x:f>
      </x:c>
    </x:row>
    <x:row r="41">
      <x:c r="A41" s="28"/>
      <x:c r="B41" s="11"/>
      <x:c r="C41" s="11"/>
      <x:c r="D41" s="30"/>
      <x:c r="E41" s="25" t="str">
        <x:f>IF(OR(B41="",D41=""),"",COUNTIFS($B$8:B41,B41,$D$8:D41,D41))</x:f>
      </x:c>
      <x:c r="F41" s="25" t="str">
        <x:f>IF(E41="","",IF(COUNTIFS(Libro!$B$8:$B$127,B41,Libro!$D$8:$D$127,D41)&gt;=E41,"Conciliado","Pendiente"))</x:f>
      </x:c>
    </x:row>
    <x:row r="42">
      <x:c r="A42" s="28"/>
      <x:c r="B42" s="11"/>
      <x:c r="C42" s="11"/>
      <x:c r="D42" s="30"/>
      <x:c r="E42" s="25" t="str">
        <x:f>IF(OR(B42="",D42=""),"",COUNTIFS($B$8:B42,B42,$D$8:D42,D42))</x:f>
      </x:c>
      <x:c r="F42" s="25" t="str">
        <x:f>IF(E42="","",IF(COUNTIFS(Libro!$B$8:$B$127,B42,Libro!$D$8:$D$127,D42)&gt;=E42,"Conciliado","Pendiente"))</x:f>
      </x:c>
    </x:row>
    <x:row r="43">
      <x:c r="A43" s="28"/>
      <x:c r="B43" s="11"/>
      <x:c r="C43" s="11"/>
      <x:c r="D43" s="30"/>
      <x:c r="E43" s="25" t="str">
        <x:f>IF(OR(B43="",D43=""),"",COUNTIFS($B$8:B43,B43,$D$8:D43,D43))</x:f>
      </x:c>
      <x:c r="F43" s="25" t="str">
        <x:f>IF(E43="","",IF(COUNTIFS(Libro!$B$8:$B$127,B43,Libro!$D$8:$D$127,D43)&gt;=E43,"Conciliado","Pendiente"))</x:f>
      </x:c>
    </x:row>
    <x:row r="44">
      <x:c r="A44" s="28"/>
      <x:c r="B44" s="11"/>
      <x:c r="C44" s="11"/>
      <x:c r="D44" s="30"/>
      <x:c r="E44" s="25" t="str">
        <x:f>IF(OR(B44="",D44=""),"",COUNTIFS($B$8:B44,B44,$D$8:D44,D44))</x:f>
      </x:c>
      <x:c r="F44" s="25" t="str">
        <x:f>IF(E44="","",IF(COUNTIFS(Libro!$B$8:$B$127,B44,Libro!$D$8:$D$127,D44)&gt;=E44,"Conciliado","Pendiente"))</x:f>
      </x:c>
    </x:row>
    <x:row r="45">
      <x:c r="A45" s="28"/>
      <x:c r="B45" s="11"/>
      <x:c r="C45" s="11"/>
      <x:c r="D45" s="30"/>
      <x:c r="E45" s="25" t="str">
        <x:f>IF(OR(B45="",D45=""),"",COUNTIFS($B$8:B45,B45,$D$8:D45,D45))</x:f>
      </x:c>
      <x:c r="F45" s="25" t="str">
        <x:f>IF(E45="","",IF(COUNTIFS(Libro!$B$8:$B$127,B45,Libro!$D$8:$D$127,D45)&gt;=E45,"Conciliado","Pendiente"))</x:f>
      </x:c>
    </x:row>
    <x:row r="46">
      <x:c r="A46" s="28"/>
      <x:c r="B46" s="11"/>
      <x:c r="C46" s="11"/>
      <x:c r="D46" s="30"/>
      <x:c r="E46" s="25" t="str">
        <x:f>IF(OR(B46="",D46=""),"",COUNTIFS($B$8:B46,B46,$D$8:D46,D46))</x:f>
      </x:c>
      <x:c r="F46" s="25" t="str">
        <x:f>IF(E46="","",IF(COUNTIFS(Libro!$B$8:$B$127,B46,Libro!$D$8:$D$127,D46)&gt;=E46,"Conciliado","Pendiente"))</x:f>
      </x:c>
    </x:row>
    <x:row r="47">
      <x:c r="A47" s="28"/>
      <x:c r="B47" s="11"/>
      <x:c r="C47" s="11"/>
      <x:c r="D47" s="30"/>
      <x:c r="E47" s="25" t="str">
        <x:f>IF(OR(B47="",D47=""),"",COUNTIFS($B$8:B47,B47,$D$8:D47,D47))</x:f>
      </x:c>
      <x:c r="F47" s="25" t="str">
        <x:f>IF(E47="","",IF(COUNTIFS(Libro!$B$8:$B$127,B47,Libro!$D$8:$D$127,D47)&gt;=E47,"Conciliado","Pendiente"))</x:f>
      </x:c>
    </x:row>
    <x:row r="48">
      <x:c r="A48" s="28"/>
      <x:c r="B48" s="11"/>
      <x:c r="C48" s="11"/>
      <x:c r="D48" s="30"/>
      <x:c r="E48" s="25" t="str">
        <x:f>IF(OR(B48="",D48=""),"",COUNTIFS($B$8:B48,B48,$D$8:D48,D48))</x:f>
      </x:c>
      <x:c r="F48" s="25" t="str">
        <x:f>IF(E48="","",IF(COUNTIFS(Libro!$B$8:$B$127,B48,Libro!$D$8:$D$127,D48)&gt;=E48,"Conciliado","Pendiente"))</x:f>
      </x:c>
    </x:row>
    <x:row r="49">
      <x:c r="A49" s="28"/>
      <x:c r="B49" s="11"/>
      <x:c r="C49" s="11"/>
      <x:c r="D49" s="30"/>
      <x:c r="E49" s="25" t="str">
        <x:f>IF(OR(B49="",D49=""),"",COUNTIFS($B$8:B49,B49,$D$8:D49,D49))</x:f>
      </x:c>
      <x:c r="F49" s="25" t="str">
        <x:f>IF(E49="","",IF(COUNTIFS(Libro!$B$8:$B$127,B49,Libro!$D$8:$D$127,D49)&gt;=E49,"Conciliado","Pendiente"))</x:f>
      </x:c>
    </x:row>
    <x:row r="50">
      <x:c r="A50" s="28"/>
      <x:c r="B50" s="11"/>
      <x:c r="C50" s="11"/>
      <x:c r="D50" s="30"/>
      <x:c r="E50" s="25" t="str">
        <x:f>IF(OR(B50="",D50=""),"",COUNTIFS($B$8:B50,B50,$D$8:D50,D50))</x:f>
      </x:c>
      <x:c r="F50" s="25" t="str">
        <x:f>IF(E50="","",IF(COUNTIFS(Libro!$B$8:$B$127,B50,Libro!$D$8:$D$127,D50)&gt;=E50,"Conciliado","Pendiente"))</x:f>
      </x:c>
    </x:row>
    <x:row r="51">
      <x:c r="A51" s="28"/>
      <x:c r="B51" s="11"/>
      <x:c r="C51" s="11"/>
      <x:c r="D51" s="30"/>
      <x:c r="E51" s="25" t="str">
        <x:f>IF(OR(B51="",D51=""),"",COUNTIFS($B$8:B51,B51,$D$8:D51,D51))</x:f>
      </x:c>
      <x:c r="F51" s="25" t="str">
        <x:f>IF(E51="","",IF(COUNTIFS(Libro!$B$8:$B$127,B51,Libro!$D$8:$D$127,D51)&gt;=E51,"Conciliado","Pendiente"))</x:f>
      </x:c>
    </x:row>
    <x:row r="52">
      <x:c r="A52" s="28"/>
      <x:c r="B52" s="11"/>
      <x:c r="C52" s="11"/>
      <x:c r="D52" s="30"/>
      <x:c r="E52" s="25" t="str">
        <x:f>IF(OR(B52="",D52=""),"",COUNTIFS($B$8:B52,B52,$D$8:D52,D52))</x:f>
      </x:c>
      <x:c r="F52" s="25" t="str">
        <x:f>IF(E52="","",IF(COUNTIFS(Libro!$B$8:$B$127,B52,Libro!$D$8:$D$127,D52)&gt;=E52,"Conciliado","Pendiente"))</x:f>
      </x:c>
    </x:row>
    <x:row r="53">
      <x:c r="A53" s="28"/>
      <x:c r="B53" s="11"/>
      <x:c r="C53" s="11"/>
      <x:c r="D53" s="30"/>
      <x:c r="E53" s="25" t="str">
        <x:f>IF(OR(B53="",D53=""),"",COUNTIFS($B$8:B53,B53,$D$8:D53,D53))</x:f>
      </x:c>
      <x:c r="F53" s="25" t="str">
        <x:f>IF(E53="","",IF(COUNTIFS(Libro!$B$8:$B$127,B53,Libro!$D$8:$D$127,D53)&gt;=E53,"Conciliado","Pendiente"))</x:f>
      </x:c>
    </x:row>
    <x:row r="54">
      <x:c r="A54" s="28"/>
      <x:c r="B54" s="11"/>
      <x:c r="C54" s="11"/>
      <x:c r="D54" s="30"/>
      <x:c r="E54" s="25" t="str">
        <x:f>IF(OR(B54="",D54=""),"",COUNTIFS($B$8:B54,B54,$D$8:D54,D54))</x:f>
      </x:c>
      <x:c r="F54" s="25" t="str">
        <x:f>IF(E54="","",IF(COUNTIFS(Libro!$B$8:$B$127,B54,Libro!$D$8:$D$127,D54)&gt;=E54,"Conciliado","Pendiente"))</x:f>
      </x:c>
    </x:row>
    <x:row r="55">
      <x:c r="A55" s="28"/>
      <x:c r="B55" s="11"/>
      <x:c r="C55" s="11"/>
      <x:c r="D55" s="30"/>
      <x:c r="E55" s="25" t="str">
        <x:f>IF(OR(B55="",D55=""),"",COUNTIFS($B$8:B55,B55,$D$8:D55,D55))</x:f>
      </x:c>
      <x:c r="F55" s="25" t="str">
        <x:f>IF(E55="","",IF(COUNTIFS(Libro!$B$8:$B$127,B55,Libro!$D$8:$D$127,D55)&gt;=E55,"Conciliado","Pendiente"))</x:f>
      </x:c>
    </x:row>
    <x:row r="56">
      <x:c r="A56" s="28"/>
      <x:c r="B56" s="11"/>
      <x:c r="C56" s="11"/>
      <x:c r="D56" s="30"/>
      <x:c r="E56" s="25" t="str">
        <x:f>IF(OR(B56="",D56=""),"",COUNTIFS($B$8:B56,B56,$D$8:D56,D56))</x:f>
      </x:c>
      <x:c r="F56" s="25" t="str">
        <x:f>IF(E56="","",IF(COUNTIFS(Libro!$B$8:$B$127,B56,Libro!$D$8:$D$127,D56)&gt;=E56,"Conciliado","Pendiente"))</x:f>
      </x:c>
    </x:row>
    <x:row r="57">
      <x:c r="A57" s="28"/>
      <x:c r="B57" s="11"/>
      <x:c r="C57" s="11"/>
      <x:c r="D57" s="30"/>
      <x:c r="E57" s="25" t="str">
        <x:f>IF(OR(B57="",D57=""),"",COUNTIFS($B$8:B57,B57,$D$8:D57,D57))</x:f>
      </x:c>
      <x:c r="F57" s="25" t="str">
        <x:f>IF(E57="","",IF(COUNTIFS(Libro!$B$8:$B$127,B57,Libro!$D$8:$D$127,D57)&gt;=E57,"Conciliado","Pendiente"))</x:f>
      </x:c>
    </x:row>
    <x:row r="58">
      <x:c r="A58" s="28"/>
      <x:c r="B58" s="11"/>
      <x:c r="C58" s="11"/>
      <x:c r="D58" s="30"/>
      <x:c r="E58" s="25" t="str">
        <x:f>IF(OR(B58="",D58=""),"",COUNTIFS($B$8:B58,B58,$D$8:D58,D58))</x:f>
      </x:c>
      <x:c r="F58" s="25" t="str">
        <x:f>IF(E58="","",IF(COUNTIFS(Libro!$B$8:$B$127,B58,Libro!$D$8:$D$127,D58)&gt;=E58,"Conciliado","Pendiente"))</x:f>
      </x:c>
    </x:row>
    <x:row r="59">
      <x:c r="A59" s="28"/>
      <x:c r="B59" s="11"/>
      <x:c r="C59" s="11"/>
      <x:c r="D59" s="30"/>
      <x:c r="E59" s="25" t="str">
        <x:f>IF(OR(B59="",D59=""),"",COUNTIFS($B$8:B59,B59,$D$8:D59,D59))</x:f>
      </x:c>
      <x:c r="F59" s="25" t="str">
        <x:f>IF(E59="","",IF(COUNTIFS(Libro!$B$8:$B$127,B59,Libro!$D$8:$D$127,D59)&gt;=E59,"Conciliado","Pendiente"))</x:f>
      </x:c>
    </x:row>
    <x:row r="60">
      <x:c r="A60" s="28"/>
      <x:c r="B60" s="11"/>
      <x:c r="C60" s="11"/>
      <x:c r="D60" s="30"/>
      <x:c r="E60" s="25" t="str">
        <x:f>IF(OR(B60="",D60=""),"",COUNTIFS($B$8:B60,B60,$D$8:D60,D60))</x:f>
      </x:c>
      <x:c r="F60" s="25" t="str">
        <x:f>IF(E60="","",IF(COUNTIFS(Libro!$B$8:$B$127,B60,Libro!$D$8:$D$127,D60)&gt;=E60,"Conciliado","Pendiente"))</x:f>
      </x:c>
    </x:row>
    <x:row r="61">
      <x:c r="A61" s="28"/>
      <x:c r="B61" s="11"/>
      <x:c r="C61" s="11"/>
      <x:c r="D61" s="30"/>
      <x:c r="E61" s="25" t="str">
        <x:f>IF(OR(B61="",D61=""),"",COUNTIFS($B$8:B61,B61,$D$8:D61,D61))</x:f>
      </x:c>
      <x:c r="F61" s="25" t="str">
        <x:f>IF(E61="","",IF(COUNTIFS(Libro!$B$8:$B$127,B61,Libro!$D$8:$D$127,D61)&gt;=E61,"Conciliado","Pendiente"))</x:f>
      </x:c>
    </x:row>
    <x:row r="62">
      <x:c r="A62" s="28"/>
      <x:c r="B62" s="11"/>
      <x:c r="C62" s="11"/>
      <x:c r="D62" s="30"/>
      <x:c r="E62" s="25" t="str">
        <x:f>IF(OR(B62="",D62=""),"",COUNTIFS($B$8:B62,B62,$D$8:D62,D62))</x:f>
      </x:c>
      <x:c r="F62" s="25" t="str">
        <x:f>IF(E62="","",IF(COUNTIFS(Libro!$B$8:$B$127,B62,Libro!$D$8:$D$127,D62)&gt;=E62,"Conciliado","Pendiente"))</x:f>
      </x:c>
    </x:row>
    <x:row r="63">
      <x:c r="A63" s="28"/>
      <x:c r="B63" s="11"/>
      <x:c r="C63" s="11"/>
      <x:c r="D63" s="30"/>
      <x:c r="E63" s="25" t="str">
        <x:f>IF(OR(B63="",D63=""),"",COUNTIFS($B$8:B63,B63,$D$8:D63,D63))</x:f>
      </x:c>
      <x:c r="F63" s="25" t="str">
        <x:f>IF(E63="","",IF(COUNTIFS(Libro!$B$8:$B$127,B63,Libro!$D$8:$D$127,D63)&gt;=E63,"Conciliado","Pendiente"))</x:f>
      </x:c>
    </x:row>
    <x:row r="64">
      <x:c r="A64" s="28"/>
      <x:c r="B64" s="11"/>
      <x:c r="C64" s="11"/>
      <x:c r="D64" s="30"/>
      <x:c r="E64" s="25" t="str">
        <x:f>IF(OR(B64="",D64=""),"",COUNTIFS($B$8:B64,B64,$D$8:D64,D64))</x:f>
      </x:c>
      <x:c r="F64" s="25" t="str">
        <x:f>IF(E64="","",IF(COUNTIFS(Libro!$B$8:$B$127,B64,Libro!$D$8:$D$127,D64)&gt;=E64,"Conciliado","Pendiente"))</x:f>
      </x:c>
    </x:row>
    <x:row r="65">
      <x:c r="A65" s="28"/>
      <x:c r="B65" s="11"/>
      <x:c r="C65" s="11"/>
      <x:c r="D65" s="30"/>
      <x:c r="E65" s="25" t="str">
        <x:f>IF(OR(B65="",D65=""),"",COUNTIFS($B$8:B65,B65,$D$8:D65,D65))</x:f>
      </x:c>
      <x:c r="F65" s="25" t="str">
        <x:f>IF(E65="","",IF(COUNTIFS(Libro!$B$8:$B$127,B65,Libro!$D$8:$D$127,D65)&gt;=E65,"Conciliado","Pendiente"))</x:f>
      </x:c>
    </x:row>
    <x:row r="66">
      <x:c r="A66" s="28"/>
      <x:c r="B66" s="11"/>
      <x:c r="C66" s="11"/>
      <x:c r="D66" s="30"/>
      <x:c r="E66" s="25" t="str">
        <x:f>IF(OR(B66="",D66=""),"",COUNTIFS($B$8:B66,B66,$D$8:D66,D66))</x:f>
      </x:c>
      <x:c r="F66" s="25" t="str">
        <x:f>IF(E66="","",IF(COUNTIFS(Libro!$B$8:$B$127,B66,Libro!$D$8:$D$127,D66)&gt;=E66,"Conciliado","Pendiente"))</x:f>
      </x:c>
    </x:row>
    <x:row r="67">
      <x:c r="A67" s="28"/>
      <x:c r="B67" s="11"/>
      <x:c r="C67" s="11"/>
      <x:c r="D67" s="30"/>
      <x:c r="E67" s="25" t="str">
        <x:f>IF(OR(B67="",D67=""),"",COUNTIFS($B$8:B67,B67,$D$8:D67,D67))</x:f>
      </x:c>
      <x:c r="F67" s="25" t="str">
        <x:f>IF(E67="","",IF(COUNTIFS(Libro!$B$8:$B$127,B67,Libro!$D$8:$D$127,D67)&gt;=E67,"Conciliado","Pendiente"))</x:f>
      </x:c>
    </x:row>
    <x:row r="68">
      <x:c r="A68" s="28"/>
      <x:c r="B68" s="11"/>
      <x:c r="C68" s="11"/>
      <x:c r="D68" s="30"/>
      <x:c r="E68" s="25" t="str">
        <x:f>IF(OR(B68="",D68=""),"",COUNTIFS($B$8:B68,B68,$D$8:D68,D68))</x:f>
      </x:c>
      <x:c r="F68" s="25" t="str">
        <x:f>IF(E68="","",IF(COUNTIFS(Libro!$B$8:$B$127,B68,Libro!$D$8:$D$127,D68)&gt;=E68,"Conciliado","Pendiente"))</x:f>
      </x:c>
    </x:row>
    <x:row r="69">
      <x:c r="A69" s="28"/>
      <x:c r="B69" s="11"/>
      <x:c r="C69" s="11"/>
      <x:c r="D69" s="30"/>
      <x:c r="E69" s="25" t="str">
        <x:f>IF(OR(B69="",D69=""),"",COUNTIFS($B$8:B69,B69,$D$8:D69,D69))</x:f>
      </x:c>
      <x:c r="F69" s="25" t="str">
        <x:f>IF(E69="","",IF(COUNTIFS(Libro!$B$8:$B$127,B69,Libro!$D$8:$D$127,D69)&gt;=E69,"Conciliado","Pendiente"))</x:f>
      </x:c>
    </x:row>
    <x:row r="70">
      <x:c r="A70" s="28"/>
      <x:c r="B70" s="11"/>
      <x:c r="C70" s="11"/>
      <x:c r="D70" s="30"/>
      <x:c r="E70" s="25" t="str">
        <x:f>IF(OR(B70="",D70=""),"",COUNTIFS($B$8:B70,B70,$D$8:D70,D70))</x:f>
      </x:c>
      <x:c r="F70" s="25" t="str">
        <x:f>IF(E70="","",IF(COUNTIFS(Libro!$B$8:$B$127,B70,Libro!$D$8:$D$127,D70)&gt;=E70,"Conciliado","Pendiente"))</x:f>
      </x:c>
    </x:row>
    <x:row r="71">
      <x:c r="A71" s="28"/>
      <x:c r="B71" s="11"/>
      <x:c r="C71" s="11"/>
      <x:c r="D71" s="30"/>
      <x:c r="E71" s="25" t="str">
        <x:f>IF(OR(B71="",D71=""),"",COUNTIFS($B$8:B71,B71,$D$8:D71,D71))</x:f>
      </x:c>
      <x:c r="F71" s="25" t="str">
        <x:f>IF(E71="","",IF(COUNTIFS(Libro!$B$8:$B$127,B71,Libro!$D$8:$D$127,D71)&gt;=E71,"Conciliado","Pendiente"))</x:f>
      </x:c>
    </x:row>
    <x:row r="72">
      <x:c r="A72" s="28"/>
      <x:c r="B72" s="11"/>
      <x:c r="C72" s="11"/>
      <x:c r="D72" s="30"/>
      <x:c r="E72" s="25" t="str">
        <x:f>IF(OR(B72="",D72=""),"",COUNTIFS($B$8:B72,B72,$D$8:D72,D72))</x:f>
      </x:c>
      <x:c r="F72" s="25" t="str">
        <x:f>IF(E72="","",IF(COUNTIFS(Libro!$B$8:$B$127,B72,Libro!$D$8:$D$127,D72)&gt;=E72,"Conciliado","Pendiente"))</x:f>
      </x:c>
    </x:row>
    <x:row r="73">
      <x:c r="A73" s="28"/>
      <x:c r="B73" s="11"/>
      <x:c r="C73" s="11"/>
      <x:c r="D73" s="30"/>
      <x:c r="E73" s="25" t="str">
        <x:f>IF(OR(B73="",D73=""),"",COUNTIFS($B$8:B73,B73,$D$8:D73,D73))</x:f>
      </x:c>
      <x:c r="F73" s="25" t="str">
        <x:f>IF(E73="","",IF(COUNTIFS(Libro!$B$8:$B$127,B73,Libro!$D$8:$D$127,D73)&gt;=E73,"Conciliado","Pendiente"))</x:f>
      </x:c>
    </x:row>
    <x:row r="74">
      <x:c r="A74" s="28"/>
      <x:c r="B74" s="11"/>
      <x:c r="C74" s="11"/>
      <x:c r="D74" s="30"/>
      <x:c r="E74" s="25" t="str">
        <x:f>IF(OR(B74="",D74=""),"",COUNTIFS($B$8:B74,B74,$D$8:D74,D74))</x:f>
      </x:c>
      <x:c r="F74" s="25" t="str">
        <x:f>IF(E74="","",IF(COUNTIFS(Libro!$B$8:$B$127,B74,Libro!$D$8:$D$127,D74)&gt;=E74,"Conciliado","Pendiente"))</x:f>
      </x:c>
    </x:row>
    <x:row r="75">
      <x:c r="A75" s="28"/>
      <x:c r="B75" s="11"/>
      <x:c r="C75" s="11"/>
      <x:c r="D75" s="30"/>
      <x:c r="E75" s="25" t="str">
        <x:f>IF(OR(B75="",D75=""),"",COUNTIFS($B$8:B75,B75,$D$8:D75,D75))</x:f>
      </x:c>
      <x:c r="F75" s="25" t="str">
        <x:f>IF(E75="","",IF(COUNTIFS(Libro!$B$8:$B$127,B75,Libro!$D$8:$D$127,D75)&gt;=E75,"Conciliado","Pendiente"))</x:f>
      </x:c>
    </x:row>
    <x:row r="76">
      <x:c r="A76" s="28"/>
      <x:c r="B76" s="11"/>
      <x:c r="C76" s="11"/>
      <x:c r="D76" s="30"/>
      <x:c r="E76" s="25" t="str">
        <x:f>IF(OR(B76="",D76=""),"",COUNTIFS($B$8:B76,B76,$D$8:D76,D76))</x:f>
      </x:c>
      <x:c r="F76" s="25" t="str">
        <x:f>IF(E76="","",IF(COUNTIFS(Libro!$B$8:$B$127,B76,Libro!$D$8:$D$127,D76)&gt;=E76,"Conciliado","Pendiente"))</x:f>
      </x:c>
    </x:row>
    <x:row r="77">
      <x:c r="A77" s="28"/>
      <x:c r="B77" s="11"/>
      <x:c r="C77" s="11"/>
      <x:c r="D77" s="30"/>
      <x:c r="E77" s="25" t="str">
        <x:f>IF(OR(B77="",D77=""),"",COUNTIFS($B$8:B77,B77,$D$8:D77,D77))</x:f>
      </x:c>
      <x:c r="F77" s="25" t="str">
        <x:f>IF(E77="","",IF(COUNTIFS(Libro!$B$8:$B$127,B77,Libro!$D$8:$D$127,D77)&gt;=E77,"Conciliado","Pendiente"))</x:f>
      </x:c>
    </x:row>
    <x:row r="78">
      <x:c r="A78" s="28"/>
      <x:c r="B78" s="11"/>
      <x:c r="C78" s="11"/>
      <x:c r="D78" s="30"/>
      <x:c r="E78" s="25" t="str">
        <x:f>IF(OR(B78="",D78=""),"",COUNTIFS($B$8:B78,B78,$D$8:D78,D78))</x:f>
      </x:c>
      <x:c r="F78" s="25" t="str">
        <x:f>IF(E78="","",IF(COUNTIFS(Libro!$B$8:$B$127,B78,Libro!$D$8:$D$127,D78)&gt;=E78,"Conciliado","Pendiente"))</x:f>
      </x:c>
    </x:row>
    <x:row r="79">
      <x:c r="A79" s="28"/>
      <x:c r="B79" s="11"/>
      <x:c r="C79" s="11"/>
      <x:c r="D79" s="30"/>
      <x:c r="E79" s="25" t="str">
        <x:f>IF(OR(B79="",D79=""),"",COUNTIFS($B$8:B79,B79,$D$8:D79,D79))</x:f>
      </x:c>
      <x:c r="F79" s="25" t="str">
        <x:f>IF(E79="","",IF(COUNTIFS(Libro!$B$8:$B$127,B79,Libro!$D$8:$D$127,D79)&gt;=E79,"Conciliado","Pendiente"))</x:f>
      </x:c>
    </x:row>
    <x:row r="80">
      <x:c r="A80" s="28"/>
      <x:c r="B80" s="11"/>
      <x:c r="C80" s="11"/>
      <x:c r="D80" s="30"/>
      <x:c r="E80" s="25" t="str">
        <x:f>IF(OR(B80="",D80=""),"",COUNTIFS($B$8:B80,B80,$D$8:D80,D80))</x:f>
      </x:c>
      <x:c r="F80" s="25" t="str">
        <x:f>IF(E80="","",IF(COUNTIFS(Libro!$B$8:$B$127,B80,Libro!$D$8:$D$127,D80)&gt;=E80,"Conciliado","Pendiente"))</x:f>
      </x:c>
    </x:row>
    <x:row r="81">
      <x:c r="A81" s="28"/>
      <x:c r="B81" s="11"/>
      <x:c r="C81" s="11"/>
      <x:c r="D81" s="30"/>
      <x:c r="E81" s="25" t="str">
        <x:f>IF(OR(B81="",D81=""),"",COUNTIFS($B$8:B81,B81,$D$8:D81,D81))</x:f>
      </x:c>
      <x:c r="F81" s="25" t="str">
        <x:f>IF(E81="","",IF(COUNTIFS(Libro!$B$8:$B$127,B81,Libro!$D$8:$D$127,D81)&gt;=E81,"Conciliado","Pendiente"))</x:f>
      </x:c>
    </x:row>
    <x:row r="82">
      <x:c r="A82" s="28"/>
      <x:c r="B82" s="11"/>
      <x:c r="C82" s="11"/>
      <x:c r="D82" s="30"/>
      <x:c r="E82" s="25" t="str">
        <x:f>IF(OR(B82="",D82=""),"",COUNTIFS($B$8:B82,B82,$D$8:D82,D82))</x:f>
      </x:c>
      <x:c r="F82" s="25" t="str">
        <x:f>IF(E82="","",IF(COUNTIFS(Libro!$B$8:$B$127,B82,Libro!$D$8:$D$127,D82)&gt;=E82,"Conciliado","Pendiente"))</x:f>
      </x:c>
    </x:row>
    <x:row r="83">
      <x:c r="A83" s="28"/>
      <x:c r="B83" s="11"/>
      <x:c r="C83" s="11"/>
      <x:c r="D83" s="30"/>
      <x:c r="E83" s="25" t="str">
        <x:f>IF(OR(B83="",D83=""),"",COUNTIFS($B$8:B83,B83,$D$8:D83,D83))</x:f>
      </x:c>
      <x:c r="F83" s="25" t="str">
        <x:f>IF(E83="","",IF(COUNTIFS(Libro!$B$8:$B$127,B83,Libro!$D$8:$D$127,D83)&gt;=E83,"Conciliado","Pendiente"))</x:f>
      </x:c>
    </x:row>
    <x:row r="84">
      <x:c r="A84" s="28"/>
      <x:c r="B84" s="11"/>
      <x:c r="C84" s="11"/>
      <x:c r="D84" s="30"/>
      <x:c r="E84" s="25" t="str">
        <x:f>IF(OR(B84="",D84=""),"",COUNTIFS($B$8:B84,B84,$D$8:D84,D84))</x:f>
      </x:c>
      <x:c r="F84" s="25" t="str">
        <x:f>IF(E84="","",IF(COUNTIFS(Libro!$B$8:$B$127,B84,Libro!$D$8:$D$127,D84)&gt;=E84,"Conciliado","Pendiente"))</x:f>
      </x:c>
    </x:row>
    <x:row r="85">
      <x:c r="A85" s="28"/>
      <x:c r="B85" s="11"/>
      <x:c r="C85" s="11"/>
      <x:c r="D85" s="30"/>
      <x:c r="E85" s="25" t="str">
        <x:f>IF(OR(B85="",D85=""),"",COUNTIFS($B$8:B85,B85,$D$8:D85,D85))</x:f>
      </x:c>
      <x:c r="F85" s="25" t="str">
        <x:f>IF(E85="","",IF(COUNTIFS(Libro!$B$8:$B$127,B85,Libro!$D$8:$D$127,D85)&gt;=E85,"Conciliado","Pendiente"))</x:f>
      </x:c>
    </x:row>
    <x:row r="86">
      <x:c r="A86" s="28"/>
      <x:c r="B86" s="11"/>
      <x:c r="C86" s="11"/>
      <x:c r="D86" s="30"/>
      <x:c r="E86" s="25" t="str">
        <x:f>IF(OR(B86="",D86=""),"",COUNTIFS($B$8:B86,B86,$D$8:D86,D86))</x:f>
      </x:c>
      <x:c r="F86" s="25" t="str">
        <x:f>IF(E86="","",IF(COUNTIFS(Libro!$B$8:$B$127,B86,Libro!$D$8:$D$127,D86)&gt;=E86,"Conciliado","Pendiente"))</x:f>
      </x:c>
    </x:row>
    <x:row r="87">
      <x:c r="A87" s="28"/>
      <x:c r="B87" s="11"/>
      <x:c r="C87" s="11"/>
      <x:c r="D87" s="30"/>
      <x:c r="E87" s="25" t="str">
        <x:f>IF(OR(B87="",D87=""),"",COUNTIFS($B$8:B87,B87,$D$8:D87,D87))</x:f>
      </x:c>
      <x:c r="F87" s="25" t="str">
        <x:f>IF(E87="","",IF(COUNTIFS(Libro!$B$8:$B$127,B87,Libro!$D$8:$D$127,D87)&gt;=E87,"Conciliado","Pendiente"))</x:f>
      </x:c>
    </x:row>
    <x:row r="88">
      <x:c r="A88" s="28"/>
      <x:c r="B88" s="11"/>
      <x:c r="C88" s="11"/>
      <x:c r="D88" s="30"/>
      <x:c r="E88" s="25" t="str">
        <x:f>IF(OR(B88="",D88=""),"",COUNTIFS($B$8:B88,B88,$D$8:D88,D88))</x:f>
      </x:c>
      <x:c r="F88" s="25" t="str">
        <x:f>IF(E88="","",IF(COUNTIFS(Libro!$B$8:$B$127,B88,Libro!$D$8:$D$127,D88)&gt;=E88,"Conciliado","Pendiente"))</x:f>
      </x:c>
    </x:row>
    <x:row r="89">
      <x:c r="A89" s="28"/>
      <x:c r="B89" s="11"/>
      <x:c r="C89" s="11"/>
      <x:c r="D89" s="30"/>
      <x:c r="E89" s="25" t="str">
        <x:f>IF(OR(B89="",D89=""),"",COUNTIFS($B$8:B89,B89,$D$8:D89,D89))</x:f>
      </x:c>
      <x:c r="F89" s="25" t="str">
        <x:f>IF(E89="","",IF(COUNTIFS(Libro!$B$8:$B$127,B89,Libro!$D$8:$D$127,D89)&gt;=E89,"Conciliado","Pendiente"))</x:f>
      </x:c>
    </x:row>
    <x:row r="90">
      <x:c r="A90" s="28"/>
      <x:c r="B90" s="11"/>
      <x:c r="C90" s="11"/>
      <x:c r="D90" s="30"/>
      <x:c r="E90" s="25" t="str">
        <x:f>IF(OR(B90="",D90=""),"",COUNTIFS($B$8:B90,B90,$D$8:D90,D90))</x:f>
      </x:c>
      <x:c r="F90" s="25" t="str">
        <x:f>IF(E90="","",IF(COUNTIFS(Libro!$B$8:$B$127,B90,Libro!$D$8:$D$127,D90)&gt;=E90,"Conciliado","Pendiente"))</x:f>
      </x:c>
    </x:row>
    <x:row r="91">
      <x:c r="A91" s="28"/>
      <x:c r="B91" s="11"/>
      <x:c r="C91" s="11"/>
      <x:c r="D91" s="30"/>
      <x:c r="E91" s="25" t="str">
        <x:f>IF(OR(B91="",D91=""),"",COUNTIFS($B$8:B91,B91,$D$8:D91,D91))</x:f>
      </x:c>
      <x:c r="F91" s="25" t="str">
        <x:f>IF(E91="","",IF(COUNTIFS(Libro!$B$8:$B$127,B91,Libro!$D$8:$D$127,D91)&gt;=E91,"Conciliado","Pendiente"))</x:f>
      </x:c>
    </x:row>
    <x:row r="92">
      <x:c r="A92" s="28"/>
      <x:c r="B92" s="11"/>
      <x:c r="C92" s="11"/>
      <x:c r="D92" s="30"/>
      <x:c r="E92" s="25" t="str">
        <x:f>IF(OR(B92="",D92=""),"",COUNTIFS($B$8:B92,B92,$D$8:D92,D92))</x:f>
      </x:c>
      <x:c r="F92" s="25" t="str">
        <x:f>IF(E92="","",IF(COUNTIFS(Libro!$B$8:$B$127,B92,Libro!$D$8:$D$127,D92)&gt;=E92,"Conciliado","Pendiente"))</x:f>
      </x:c>
    </x:row>
    <x:row r="93">
      <x:c r="A93" s="28"/>
      <x:c r="B93" s="11"/>
      <x:c r="C93" s="11"/>
      <x:c r="D93" s="30"/>
      <x:c r="E93" s="25" t="str">
        <x:f>IF(OR(B93="",D93=""),"",COUNTIFS($B$8:B93,B93,$D$8:D93,D93))</x:f>
      </x:c>
      <x:c r="F93" s="25" t="str">
        <x:f>IF(E93="","",IF(COUNTIFS(Libro!$B$8:$B$127,B93,Libro!$D$8:$D$127,D93)&gt;=E93,"Conciliado","Pendiente"))</x:f>
      </x:c>
    </x:row>
    <x:row r="94">
      <x:c r="A94" s="28"/>
      <x:c r="B94" s="11"/>
      <x:c r="C94" s="11"/>
      <x:c r="D94" s="30"/>
      <x:c r="E94" s="25" t="str">
        <x:f>IF(OR(B94="",D94=""),"",COUNTIFS($B$8:B94,B94,$D$8:D94,D94))</x:f>
      </x:c>
      <x:c r="F94" s="25" t="str">
        <x:f>IF(E94="","",IF(COUNTIFS(Libro!$B$8:$B$127,B94,Libro!$D$8:$D$127,D94)&gt;=E94,"Conciliado","Pendiente"))</x:f>
      </x:c>
    </x:row>
    <x:row r="95">
      <x:c r="A95" s="28"/>
      <x:c r="B95" s="11"/>
      <x:c r="C95" s="11"/>
      <x:c r="D95" s="30"/>
      <x:c r="E95" s="25" t="str">
        <x:f>IF(OR(B95="",D95=""),"",COUNTIFS($B$8:B95,B95,$D$8:D95,D95))</x:f>
      </x:c>
      <x:c r="F95" s="25" t="str">
        <x:f>IF(E95="","",IF(COUNTIFS(Libro!$B$8:$B$127,B95,Libro!$D$8:$D$127,D95)&gt;=E95,"Conciliado","Pendiente"))</x:f>
      </x:c>
    </x:row>
    <x:row r="96">
      <x:c r="A96" s="28"/>
      <x:c r="B96" s="11"/>
      <x:c r="C96" s="11"/>
      <x:c r="D96" s="30"/>
      <x:c r="E96" s="25" t="str">
        <x:f>IF(OR(B96="",D96=""),"",COUNTIFS($B$8:B96,B96,$D$8:D96,D96))</x:f>
      </x:c>
      <x:c r="F96" s="25" t="str">
        <x:f>IF(E96="","",IF(COUNTIFS(Libro!$B$8:$B$127,B96,Libro!$D$8:$D$127,D96)&gt;=E96,"Conciliado","Pendiente"))</x:f>
      </x:c>
    </x:row>
    <x:row r="97">
      <x:c r="A97" s="28"/>
      <x:c r="B97" s="11"/>
      <x:c r="C97" s="11"/>
      <x:c r="D97" s="30"/>
      <x:c r="E97" s="25" t="str">
        <x:f>IF(OR(B97="",D97=""),"",COUNTIFS($B$8:B97,B97,$D$8:D97,D97))</x:f>
      </x:c>
      <x:c r="F97" s="25" t="str">
        <x:f>IF(E97="","",IF(COUNTIFS(Libro!$B$8:$B$127,B97,Libro!$D$8:$D$127,D97)&gt;=E97,"Conciliado","Pendiente"))</x:f>
      </x:c>
    </x:row>
    <x:row r="98">
      <x:c r="A98" s="28"/>
      <x:c r="B98" s="11"/>
      <x:c r="C98" s="11"/>
      <x:c r="D98" s="30"/>
      <x:c r="E98" s="25" t="str">
        <x:f>IF(OR(B98="",D98=""),"",COUNTIFS($B$8:B98,B98,$D$8:D98,D98))</x:f>
      </x:c>
      <x:c r="F98" s="25" t="str">
        <x:f>IF(E98="","",IF(COUNTIFS(Libro!$B$8:$B$127,B98,Libro!$D$8:$D$127,D98)&gt;=E98,"Conciliado","Pendiente"))</x:f>
      </x:c>
    </x:row>
    <x:row r="99">
      <x:c r="A99" s="28"/>
      <x:c r="B99" s="11"/>
      <x:c r="C99" s="11"/>
      <x:c r="D99" s="30"/>
      <x:c r="E99" s="25" t="str">
        <x:f>IF(OR(B99="",D99=""),"",COUNTIFS($B$8:B99,B99,$D$8:D99,D99))</x:f>
      </x:c>
      <x:c r="F99" s="25" t="str">
        <x:f>IF(E99="","",IF(COUNTIFS(Libro!$B$8:$B$127,B99,Libro!$D$8:$D$127,D99)&gt;=E99,"Conciliado","Pendiente"))</x:f>
      </x:c>
    </x:row>
    <x:row r="100">
      <x:c r="A100" s="28"/>
      <x:c r="B100" s="11"/>
      <x:c r="C100" s="11"/>
      <x:c r="D100" s="30"/>
      <x:c r="E100" s="25" t="str">
        <x:f>IF(OR(B100="",D100=""),"",COUNTIFS($B$8:B100,B100,$D$8:D100,D100))</x:f>
      </x:c>
      <x:c r="F100" s="25" t="str">
        <x:f>IF(E100="","",IF(COUNTIFS(Libro!$B$8:$B$127,B100,Libro!$D$8:$D$127,D100)&gt;=E100,"Conciliado","Pendiente"))</x:f>
      </x:c>
    </x:row>
    <x:row r="101">
      <x:c r="A101" s="28"/>
      <x:c r="B101" s="11"/>
      <x:c r="C101" s="11"/>
      <x:c r="D101" s="30"/>
      <x:c r="E101" s="25" t="str">
        <x:f>IF(OR(B101="",D101=""),"",COUNTIFS($B$8:B101,B101,$D$8:D101,D101))</x:f>
      </x:c>
      <x:c r="F101" s="25" t="str">
        <x:f>IF(E101="","",IF(COUNTIFS(Libro!$B$8:$B$127,B101,Libro!$D$8:$D$127,D101)&gt;=E101,"Conciliado","Pendiente"))</x:f>
      </x:c>
    </x:row>
    <x:row r="102">
      <x:c r="A102" s="28"/>
      <x:c r="B102" s="11"/>
      <x:c r="C102" s="11"/>
      <x:c r="D102" s="30"/>
      <x:c r="E102" s="25" t="str">
        <x:f>IF(OR(B102="",D102=""),"",COUNTIFS($B$8:B102,B102,$D$8:D102,D102))</x:f>
      </x:c>
      <x:c r="F102" s="25" t="str">
        <x:f>IF(E102="","",IF(COUNTIFS(Libro!$B$8:$B$127,B102,Libro!$D$8:$D$127,D102)&gt;=E102,"Conciliado","Pendiente"))</x:f>
      </x:c>
    </x:row>
    <x:row r="103">
      <x:c r="A103" s="28"/>
      <x:c r="B103" s="11"/>
      <x:c r="C103" s="11"/>
      <x:c r="D103" s="30"/>
      <x:c r="E103" s="25" t="str">
        <x:f>IF(OR(B103="",D103=""),"",COUNTIFS($B$8:B103,B103,$D$8:D103,D103))</x:f>
      </x:c>
      <x:c r="F103" s="25" t="str">
        <x:f>IF(E103="","",IF(COUNTIFS(Libro!$B$8:$B$127,B103,Libro!$D$8:$D$127,D103)&gt;=E103,"Conciliado","Pendiente"))</x:f>
      </x:c>
    </x:row>
    <x:row r="104">
      <x:c r="A104" s="28"/>
      <x:c r="B104" s="11"/>
      <x:c r="C104" s="11"/>
      <x:c r="D104" s="30"/>
      <x:c r="E104" s="25" t="str">
        <x:f>IF(OR(B104="",D104=""),"",COUNTIFS($B$8:B104,B104,$D$8:D104,D104))</x:f>
      </x:c>
      <x:c r="F104" s="25" t="str">
        <x:f>IF(E104="","",IF(COUNTIFS(Libro!$B$8:$B$127,B104,Libro!$D$8:$D$127,D104)&gt;=E104,"Conciliado","Pendiente"))</x:f>
      </x:c>
    </x:row>
    <x:row r="105">
      <x:c r="A105" s="28"/>
      <x:c r="B105" s="11"/>
      <x:c r="C105" s="11"/>
      <x:c r="D105" s="30"/>
      <x:c r="E105" s="25" t="str">
        <x:f>IF(OR(B105="",D105=""),"",COUNTIFS($B$8:B105,B105,$D$8:D105,D105))</x:f>
      </x:c>
      <x:c r="F105" s="25" t="str">
        <x:f>IF(E105="","",IF(COUNTIFS(Libro!$B$8:$B$127,B105,Libro!$D$8:$D$127,D105)&gt;=E105,"Conciliado","Pendiente"))</x:f>
      </x:c>
    </x:row>
    <x:row r="106">
      <x:c r="A106" s="28"/>
      <x:c r="B106" s="11"/>
      <x:c r="C106" s="11"/>
      <x:c r="D106" s="30"/>
      <x:c r="E106" s="25" t="str">
        <x:f>IF(OR(B106="",D106=""),"",COUNTIFS($B$8:B106,B106,$D$8:D106,D106))</x:f>
      </x:c>
      <x:c r="F106" s="25" t="str">
        <x:f>IF(E106="","",IF(COUNTIFS(Libro!$B$8:$B$127,B106,Libro!$D$8:$D$127,D106)&gt;=E106,"Conciliado","Pendiente"))</x:f>
      </x:c>
    </x:row>
    <x:row r="107">
      <x:c r="A107" s="28"/>
      <x:c r="B107" s="11"/>
      <x:c r="C107" s="11"/>
      <x:c r="D107" s="30"/>
      <x:c r="E107" s="25" t="str">
        <x:f>IF(OR(B107="",D107=""),"",COUNTIFS($B$8:B107,B107,$D$8:D107,D107))</x:f>
      </x:c>
      <x:c r="F107" s="25" t="str">
        <x:f>IF(E107="","",IF(COUNTIFS(Libro!$B$8:$B$127,B107,Libro!$D$8:$D$127,D107)&gt;=E107,"Conciliado","Pendiente"))</x:f>
      </x:c>
    </x:row>
    <x:row r="108">
      <x:c r="A108" s="28"/>
      <x:c r="B108" s="11"/>
      <x:c r="C108" s="11"/>
      <x:c r="D108" s="30"/>
      <x:c r="E108" s="25" t="str">
        <x:f>IF(OR(B108="",D108=""),"",COUNTIFS($B$8:B108,B108,$D$8:D108,D108))</x:f>
      </x:c>
      <x:c r="F108" s="25" t="str">
        <x:f>IF(E108="","",IF(COUNTIFS(Libro!$B$8:$B$127,B108,Libro!$D$8:$D$127,D108)&gt;=E108,"Conciliado","Pendiente"))</x:f>
      </x:c>
    </x:row>
    <x:row r="109">
      <x:c r="A109" s="28"/>
      <x:c r="B109" s="11"/>
      <x:c r="C109" s="11"/>
      <x:c r="D109" s="30"/>
      <x:c r="E109" s="25" t="str">
        <x:f>IF(OR(B109="",D109=""),"",COUNTIFS($B$8:B109,B109,$D$8:D109,D109))</x:f>
      </x:c>
      <x:c r="F109" s="25" t="str">
        <x:f>IF(E109="","",IF(COUNTIFS(Libro!$B$8:$B$127,B109,Libro!$D$8:$D$127,D109)&gt;=E109,"Conciliado","Pendiente"))</x:f>
      </x:c>
    </x:row>
    <x:row r="110">
      <x:c r="A110" s="28"/>
      <x:c r="B110" s="11"/>
      <x:c r="C110" s="11"/>
      <x:c r="D110" s="30"/>
      <x:c r="E110" s="25" t="str">
        <x:f>IF(OR(B110="",D110=""),"",COUNTIFS($B$8:B110,B110,$D$8:D110,D110))</x:f>
      </x:c>
      <x:c r="F110" s="25" t="str">
        <x:f>IF(E110="","",IF(COUNTIFS(Libro!$B$8:$B$127,B110,Libro!$D$8:$D$127,D110)&gt;=E110,"Conciliado","Pendiente"))</x:f>
      </x:c>
    </x:row>
    <x:row r="111">
      <x:c r="A111" s="28"/>
      <x:c r="B111" s="11"/>
      <x:c r="C111" s="11"/>
      <x:c r="D111" s="30"/>
      <x:c r="E111" s="25" t="str">
        <x:f>IF(OR(B111="",D111=""),"",COUNTIFS($B$8:B111,B111,$D$8:D111,D111))</x:f>
      </x:c>
      <x:c r="F111" s="25" t="str">
        <x:f>IF(E111="","",IF(COUNTIFS(Libro!$B$8:$B$127,B111,Libro!$D$8:$D$127,D111)&gt;=E111,"Conciliado","Pendiente"))</x:f>
      </x:c>
    </x:row>
    <x:row r="112">
      <x:c r="A112" s="28"/>
      <x:c r="B112" s="11"/>
      <x:c r="C112" s="11"/>
      <x:c r="D112" s="30"/>
      <x:c r="E112" s="25" t="str">
        <x:f>IF(OR(B112="",D112=""),"",COUNTIFS($B$8:B112,B112,$D$8:D112,D112))</x:f>
      </x:c>
      <x:c r="F112" s="25" t="str">
        <x:f>IF(E112="","",IF(COUNTIFS(Libro!$B$8:$B$127,B112,Libro!$D$8:$D$127,D112)&gt;=E112,"Conciliado","Pendiente"))</x:f>
      </x:c>
    </x:row>
    <x:row r="113">
      <x:c r="A113" s="28"/>
      <x:c r="B113" s="11"/>
      <x:c r="C113" s="11"/>
      <x:c r="D113" s="30"/>
      <x:c r="E113" s="25" t="str">
        <x:f>IF(OR(B113="",D113=""),"",COUNTIFS($B$8:B113,B113,$D$8:D113,D113))</x:f>
      </x:c>
      <x:c r="F113" s="25" t="str">
        <x:f>IF(E113="","",IF(COUNTIFS(Libro!$B$8:$B$127,B113,Libro!$D$8:$D$127,D113)&gt;=E113,"Conciliado","Pendiente"))</x:f>
      </x:c>
    </x:row>
    <x:row r="114">
      <x:c r="A114" s="28"/>
      <x:c r="B114" s="11"/>
      <x:c r="C114" s="11"/>
      <x:c r="D114" s="30"/>
      <x:c r="E114" s="25" t="str">
        <x:f>IF(OR(B114="",D114=""),"",COUNTIFS($B$8:B114,B114,$D$8:D114,D114))</x:f>
      </x:c>
      <x:c r="F114" s="25" t="str">
        <x:f>IF(E114="","",IF(COUNTIFS(Libro!$B$8:$B$127,B114,Libro!$D$8:$D$127,D114)&gt;=E114,"Conciliado","Pendiente"))</x:f>
      </x:c>
    </x:row>
    <x:row r="115">
      <x:c r="A115" s="28"/>
      <x:c r="B115" s="11"/>
      <x:c r="C115" s="11"/>
      <x:c r="D115" s="30"/>
      <x:c r="E115" s="25" t="str">
        <x:f>IF(OR(B115="",D115=""),"",COUNTIFS($B$8:B115,B115,$D$8:D115,D115))</x:f>
      </x:c>
      <x:c r="F115" s="25" t="str">
        <x:f>IF(E115="","",IF(COUNTIFS(Libro!$B$8:$B$127,B115,Libro!$D$8:$D$127,D115)&gt;=E115,"Conciliado","Pendiente"))</x:f>
      </x:c>
    </x:row>
    <x:row r="116">
      <x:c r="A116" s="28"/>
      <x:c r="B116" s="11"/>
      <x:c r="C116" s="11"/>
      <x:c r="D116" s="30"/>
      <x:c r="E116" s="25" t="str">
        <x:f>IF(OR(B116="",D116=""),"",COUNTIFS($B$8:B116,B116,$D$8:D116,D116))</x:f>
      </x:c>
      <x:c r="F116" s="25" t="str">
        <x:f>IF(E116="","",IF(COUNTIFS(Libro!$B$8:$B$127,B116,Libro!$D$8:$D$127,D116)&gt;=E116,"Conciliado","Pendiente"))</x:f>
      </x:c>
    </x:row>
    <x:row r="117">
      <x:c r="A117" s="28"/>
      <x:c r="B117" s="11"/>
      <x:c r="C117" s="11"/>
      <x:c r="D117" s="30"/>
      <x:c r="E117" s="25" t="str">
        <x:f>IF(OR(B117="",D117=""),"",COUNTIFS($B$8:B117,B117,$D$8:D117,D117))</x:f>
      </x:c>
      <x:c r="F117" s="25" t="str">
        <x:f>IF(E117="","",IF(COUNTIFS(Libro!$B$8:$B$127,B117,Libro!$D$8:$D$127,D117)&gt;=E117,"Conciliado","Pendiente"))</x:f>
      </x:c>
    </x:row>
    <x:row r="118">
      <x:c r="A118" s="28"/>
      <x:c r="B118" s="11"/>
      <x:c r="C118" s="11"/>
      <x:c r="D118" s="30"/>
      <x:c r="E118" s="25" t="str">
        <x:f>IF(OR(B118="",D118=""),"",COUNTIFS($B$8:B118,B118,$D$8:D118,D118))</x:f>
      </x:c>
      <x:c r="F118" s="25" t="str">
        <x:f>IF(E118="","",IF(COUNTIFS(Libro!$B$8:$B$127,B118,Libro!$D$8:$D$127,D118)&gt;=E118,"Conciliado","Pendiente"))</x:f>
      </x:c>
    </x:row>
    <x:row r="119">
      <x:c r="A119" s="28"/>
      <x:c r="B119" s="11"/>
      <x:c r="C119" s="11"/>
      <x:c r="D119" s="30"/>
      <x:c r="E119" s="25" t="str">
        <x:f>IF(OR(B119="",D119=""),"",COUNTIFS($B$8:B119,B119,$D$8:D119,D119))</x:f>
      </x:c>
      <x:c r="F119" s="25" t="str">
        <x:f>IF(E119="","",IF(COUNTIFS(Libro!$B$8:$B$127,B119,Libro!$D$8:$D$127,D119)&gt;=E119,"Conciliado","Pendiente"))</x:f>
      </x:c>
    </x:row>
    <x:row r="120">
      <x:c r="A120" s="28"/>
      <x:c r="B120" s="11"/>
      <x:c r="C120" s="11"/>
      <x:c r="D120" s="30"/>
      <x:c r="E120" s="25" t="str">
        <x:f>IF(OR(B120="",D120=""),"",COUNTIFS($B$8:B120,B120,$D$8:D120,D120))</x:f>
      </x:c>
      <x:c r="F120" s="25" t="str">
        <x:f>IF(E120="","",IF(COUNTIFS(Libro!$B$8:$B$127,B120,Libro!$D$8:$D$127,D120)&gt;=E120,"Conciliado","Pendiente"))</x:f>
      </x:c>
    </x:row>
    <x:row r="121">
      <x:c r="A121" s="28"/>
      <x:c r="B121" s="11"/>
      <x:c r="C121" s="11"/>
      <x:c r="D121" s="30"/>
      <x:c r="E121" s="25" t="str">
        <x:f>IF(OR(B121="",D121=""),"",COUNTIFS($B$8:B121,B121,$D$8:D121,D121))</x:f>
      </x:c>
      <x:c r="F121" s="25" t="str">
        <x:f>IF(E121="","",IF(COUNTIFS(Libro!$B$8:$B$127,B121,Libro!$D$8:$D$127,D121)&gt;=E121,"Conciliado","Pendiente"))</x:f>
      </x:c>
    </x:row>
    <x:row r="122">
      <x:c r="A122" s="28"/>
      <x:c r="B122" s="11"/>
      <x:c r="C122" s="11"/>
      <x:c r="D122" s="30"/>
      <x:c r="E122" s="25" t="str">
        <x:f>IF(OR(B122="",D122=""),"",COUNTIFS($B$8:B122,B122,$D$8:D122,D122))</x:f>
      </x:c>
      <x:c r="F122" s="25" t="str">
        <x:f>IF(E122="","",IF(COUNTIFS(Libro!$B$8:$B$127,B122,Libro!$D$8:$D$127,D122)&gt;=E122,"Conciliado","Pendiente"))</x:f>
      </x:c>
    </x:row>
    <x:row r="123">
      <x:c r="A123" s="28"/>
      <x:c r="B123" s="11"/>
      <x:c r="C123" s="11"/>
      <x:c r="D123" s="30"/>
      <x:c r="E123" s="25" t="str">
        <x:f>IF(OR(B123="",D123=""),"",COUNTIFS($B$8:B123,B123,$D$8:D123,D123))</x:f>
      </x:c>
      <x:c r="F123" s="25" t="str">
        <x:f>IF(E123="","",IF(COUNTIFS(Libro!$B$8:$B$127,B123,Libro!$D$8:$D$127,D123)&gt;=E123,"Conciliado","Pendiente"))</x:f>
      </x:c>
    </x:row>
    <x:row r="124">
      <x:c r="A124" s="28"/>
      <x:c r="B124" s="11"/>
      <x:c r="C124" s="11"/>
      <x:c r="D124" s="30"/>
      <x:c r="E124" s="25" t="str">
        <x:f>IF(OR(B124="",D124=""),"",COUNTIFS($B$8:B124,B124,$D$8:D124,D124))</x:f>
      </x:c>
      <x:c r="F124" s="25" t="str">
        <x:f>IF(E124="","",IF(COUNTIFS(Libro!$B$8:$B$127,B124,Libro!$D$8:$D$127,D124)&gt;=E124,"Conciliado","Pendiente"))</x:f>
      </x:c>
    </x:row>
    <x:row r="125">
      <x:c r="A125" s="28"/>
      <x:c r="B125" s="11"/>
      <x:c r="C125" s="11"/>
      <x:c r="D125" s="30"/>
      <x:c r="E125" s="25" t="str">
        <x:f>IF(OR(B125="",D125=""),"",COUNTIFS($B$8:B125,B125,$D$8:D125,D125))</x:f>
      </x:c>
      <x:c r="F125" s="25" t="str">
        <x:f>IF(E125="","",IF(COUNTIFS(Libro!$B$8:$B$127,B125,Libro!$D$8:$D$127,D125)&gt;=E125,"Conciliado","Pendiente"))</x:f>
      </x:c>
    </x:row>
    <x:row r="126">
      <x:c r="A126" s="28"/>
      <x:c r="B126" s="11"/>
      <x:c r="C126" s="11"/>
      <x:c r="D126" s="30"/>
      <x:c r="E126" s="25" t="str">
        <x:f>IF(OR(B126="",D126=""),"",COUNTIFS($B$8:B126,B126,$D$8:D126,D126))</x:f>
      </x:c>
      <x:c r="F126" s="25" t="str">
        <x:f>IF(E126="","",IF(COUNTIFS(Libro!$B$8:$B$127,B126,Libro!$D$8:$D$127,D126)&gt;=E126,"Conciliado","Pendiente"))</x:f>
      </x:c>
    </x:row>
    <x:row r="127">
      <x:c r="A127" s="28"/>
      <x:c r="B127" s="11"/>
      <x:c r="C127" s="11"/>
      <x:c r="D127" s="30"/>
      <x:c r="E127" s="25" t="str">
        <x:f>IF(OR(B127="",D127=""),"",COUNTIFS($B$8:B127,B127,$D$8:D127,D127))</x:f>
      </x:c>
      <x:c r="F127" s="25" t="str">
        <x:f>IF(E127="","",IF(COUNTIFS(Libro!$B$8:$B$127,B127,Libro!$D$8:$D$127,D127)&gt;=E127,"Conciliado","Pendiente"))</x:f>
      </x:c>
    </x:row>
  </x:sheetData>
  <x:mergeCells>
    <x:mergeCell ref="A1:F2"/>
    <x:mergeCell ref="A3:F3"/>
  </x:mergeCells>
  <x:conditionalFormatting sqref="F8:F127">
    <x:cfRule type="expression" dxfId="0" priority="1">
      <x:formula>F8="Pendiente"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46" hidden="0" customWidth="1"/>
    <x:col min="4" max="4" width="19" hidden="0" customWidth="1"/>
    <x:col min="5" max="5" width="17" hidden="0" customWidth="1"/>
    <x:col min="6" max="6" width="25" hidden="0" customWidth="1"/>
  </x:cols>
  <x:sheetData>
    <x:row r="1" ht="28" customHeight="1">
      <x:c r="A1" s="3" t="str">
        <x:v>MOVIMIENTOS · LIBRO</x:v>
      </x:c>
      <x:c r="B1" s="3"/>
      <x:c r="C1" s="3"/>
      <x:c r="D1" s="3"/>
      <x:c r="E1" s="3"/>
      <x:c r="F1" s="3"/>
    </x:row>
    <x:row r="2" ht="28" customHeight="1">
      <x:c r="A2" s="3"/>
      <x:c r="B2" s="3"/>
      <x:c r="C2" s="3"/>
      <x:c r="D2" s="3"/>
      <x:c r="E2" s="3"/>
      <x:c r="F2" s="3"/>
    </x:row>
    <x:row r="3" ht="26" customHeight="1">
      <x:c r="A3" s="7" t="str">
        <x:v>Pega o introduce movimientos con importe firmado: cobros + | pagos −</x:v>
      </x:c>
      <x:c r="B3" s="7"/>
      <x:c r="C3" s="7"/>
      <x:c r="D3" s="7"/>
      <x:c r="E3" s="7"/>
      <x:c r="F3" s="7"/>
    </x:row>
    <x:row r="7" ht="26" customHeight="1">
      <x:c r="A7" s="14" t="str">
        <x:v>Fecha</x:v>
      </x:c>
      <x:c r="B7" s="14" t="str">
        <x:v>Referencia</x:v>
      </x:c>
      <x:c r="C7" s="14" t="str">
        <x:v>Concepto</x:v>
      </x:c>
      <x:c r="D7" s="14" t="str">
        <x:v>Importe</x:v>
      </x:c>
      <x:c r="E7" s="14" t="str">
        <x:v>Ocurrencia</x:v>
      </x:c>
      <x:c r="F7" s="14" t="str">
        <x:v>Cruce automático</x:v>
      </x:c>
    </x:row>
    <x:row r="8">
      <x:c r="A8" s="28" t="n">
        <x:v>46297</x:v>
      </x:c>
      <x:c r="B8" s="11" t="str">
        <x:v>TR001</x:v>
      </x:c>
      <x:c r="C8" s="11" t="str">
        <x:v>Factura cobrada</x:v>
      </x:c>
      <x:c r="D8" s="30" t="n">
        <x:v>1200</x:v>
      </x:c>
      <x:c r="E8" s="25" t="n">
        <x:f>IF(OR(B8="",D8=""),"",COUNTIFS($B$8:B8,B8,$D$8:D8,D8))</x:f>
        <x:v>1</x:v>
      </x:c>
      <x:c r="F8" s="25" t="str">
        <x:f>IF(E8="","",IF(COUNTIFS(Banco!$B$8:$B$127,B8,Banco!$D$8:$D$127,D8)&gt;=E8,"Conciliado","Pendiente"))</x:f>
        <x:v>Conciliado</x:v>
      </x:c>
    </x:row>
    <x:row r="9">
      <x:c r="A9" s="28" t="n">
        <x:v>46298</x:v>
      </x:c>
      <x:c r="B9" s="11" t="str">
        <x:v>TR002</x:v>
      </x:c>
      <x:c r="C9" s="11" t="str">
        <x:v>Pago proveedor</x:v>
      </x:c>
      <x:c r="D9" s="30" t="n">
        <x:v>-300</x:v>
      </x:c>
      <x:c r="E9" s="25" t="n">
        <x:f>IF(OR(B9="",D9=""),"",COUNTIFS($B$8:B9,B9,$D$8:D9,D9))</x:f>
        <x:v>1</x:v>
      </x:c>
      <x:c r="F9" s="25" t="str">
        <x:f>IF(E9="","",IF(COUNTIFS(Banco!$B$8:$B$127,B9,Banco!$D$8:$D$127,D9)&gt;=E9,"Conciliado","Pendiente"))</x:f>
        <x:v>Conciliado</x:v>
      </x:c>
    </x:row>
    <x:row r="10">
      <x:c r="A10" s="28" t="n">
        <x:v>46299</x:v>
      </x:c>
      <x:c r="B10" s="11" t="str">
        <x:v>TR003</x:v>
      </x:c>
      <x:c r="C10" s="11" t="str">
        <x:v>Compra material</x:v>
      </x:c>
      <x:c r="D10" s="30" t="n">
        <x:v>-50</x:v>
      </x:c>
      <x:c r="E10" s="25" t="n">
        <x:f>IF(OR(B10="",D10=""),"",COUNTIFS($B$8:B10,B10,$D$8:D10,D10))</x:f>
        <x:v>1</x:v>
      </x:c>
      <x:c r="F10" s="25" t="str">
        <x:f>IF(E10="","",IF(COUNTIFS(Banco!$B$8:$B$127,B10,Banco!$D$8:$D$127,D10)&gt;=E10,"Conciliado","Pendiente"))</x:f>
        <x:v>Conciliado</x:v>
      </x:c>
    </x:row>
    <x:row r="11">
      <x:c r="A11" s="28" t="n">
        <x:v>46302</x:v>
      </x:c>
      <x:c r="B11" s="11" t="str">
        <x:v>TR004</x:v>
      </x:c>
      <x:c r="C11" s="11" t="str">
        <x:v>Abono repetido</x:v>
      </x:c>
      <x:c r="D11" s="30" t="n">
        <x:v>425</x:v>
      </x:c>
      <x:c r="E11" s="25" t="n">
        <x:f>IF(OR(B11="",D11=""),"",COUNTIFS($B$8:B11,B11,$D$8:D11,D11))</x:f>
        <x:v>1</x:v>
      </x:c>
      <x:c r="F11" s="25" t="str">
        <x:f>IF(E11="","",IF(COUNTIFS(Banco!$B$8:$B$127,B11,Banco!$D$8:$D$127,D11)&gt;=E11,"Conciliado","Pendiente"))</x:f>
        <x:v>Conciliado</x:v>
      </x:c>
    </x:row>
    <x:row r="12">
      <x:c r="A12" s="28" t="n">
        <x:v>46303</x:v>
      </x:c>
      <x:c r="B12" s="11" t="str">
        <x:v>TR004</x:v>
      </x:c>
      <x:c r="C12" s="11" t="str">
        <x:v>Abono repetido</x:v>
      </x:c>
      <x:c r="D12" s="30" t="n">
        <x:v>425</x:v>
      </x:c>
      <x:c r="E12" s="25" t="n">
        <x:f>IF(OR(B12="",D12=""),"",COUNTIFS($B$8:B12,B12,$D$8:D12,D12))</x:f>
        <x:v>2</x:v>
      </x:c>
      <x:c r="F12" s="25" t="str">
        <x:f>IF(E12="","",IF(COUNTIFS(Banco!$B$8:$B$127,B12,Banco!$D$8:$D$127,D12)&gt;=E12,"Conciliado","Pendiente"))</x:f>
        <x:v>Conciliado</x:v>
      </x:c>
    </x:row>
    <x:row r="13">
      <x:c r="A13" s="28" t="n">
        <x:v>46305</x:v>
      </x:c>
      <x:c r="B13" s="11" t="str">
        <x:v>TR008</x:v>
      </x:c>
      <x:c r="C13" s="11" t="str">
        <x:v>Registro aún no visto en banco</x:v>
      </x:c>
      <x:c r="D13" s="30" t="n">
        <x:v>320</x:v>
      </x:c>
      <x:c r="E13" s="25" t="n">
        <x:f>IF(OR(B13="",D13=""),"",COUNTIFS($B$8:B13,B13,$D$8:D13,D13))</x:f>
        <x:v>1</x:v>
      </x:c>
      <x:c r="F13" s="25" t="str">
        <x:f>IF(E13="","",IF(COUNTIFS(Banco!$B$8:$B$127,B13,Banco!$D$8:$D$127,D13)&gt;=E13,"Conciliado","Pendiente"))</x:f>
        <x:v>Pendiente</x:v>
      </x:c>
    </x:row>
    <x:row r="14">
      <x:c r="A14" s="28" t="n">
        <x:v>46306</x:v>
      </x:c>
      <x:c r="B14" s="11" t="str">
        <x:v>TR006</x:v>
      </x:c>
      <x:c r="C14" s="11" t="str">
        <x:v>Cobro cliente</x:v>
      </x:c>
      <x:c r="D14" s="30" t="n">
        <x:v>800</x:v>
      </x:c>
      <x:c r="E14" s="25" t="n">
        <x:f>IF(OR(B14="",D14=""),"",COUNTIFS($B$8:B14,B14,$D$8:D14,D14))</x:f>
        <x:v>1</x:v>
      </x:c>
      <x:c r="F14" s="25" t="str">
        <x:f>IF(E14="","",IF(COUNTIFS(Banco!$B$8:$B$127,B14,Banco!$D$8:$D$127,D14)&gt;=E14,"Conciliado","Pendiente"))</x:f>
        <x:v>Conciliado</x:v>
      </x:c>
    </x:row>
    <x:row r="15">
      <x:c r="A15" s="28"/>
      <x:c r="B15" s="11"/>
      <x:c r="C15" s="11"/>
      <x:c r="D15" s="30"/>
      <x:c r="E15" s="25" t="str">
        <x:f>IF(OR(B15="",D15=""),"",COUNTIFS($B$8:B15,B15,$D$8:D15,D15))</x:f>
      </x:c>
      <x:c r="F15" s="25" t="str">
        <x:f>IF(E15="","",IF(COUNTIFS(Banco!$B$8:$B$127,B15,Banco!$D$8:$D$127,D15)&gt;=E15,"Conciliado","Pendiente"))</x:f>
      </x:c>
    </x:row>
    <x:row r="16">
      <x:c r="A16" s="28"/>
      <x:c r="B16" s="11"/>
      <x:c r="C16" s="11"/>
      <x:c r="D16" s="30"/>
      <x:c r="E16" s="25" t="str">
        <x:f>IF(OR(B16="",D16=""),"",COUNTIFS($B$8:B16,B16,$D$8:D16,D16))</x:f>
      </x:c>
      <x:c r="F16" s="25" t="str">
        <x:f>IF(E16="","",IF(COUNTIFS(Banco!$B$8:$B$127,B16,Banco!$D$8:$D$127,D16)&gt;=E16,"Conciliado","Pendiente"))</x:f>
      </x:c>
    </x:row>
    <x:row r="17">
      <x:c r="A17" s="28"/>
      <x:c r="B17" s="11"/>
      <x:c r="C17" s="11"/>
      <x:c r="D17" s="30"/>
      <x:c r="E17" s="25" t="str">
        <x:f>IF(OR(B17="",D17=""),"",COUNTIFS($B$8:B17,B17,$D$8:D17,D17))</x:f>
      </x:c>
      <x:c r="F17" s="25" t="str">
        <x:f>IF(E17="","",IF(COUNTIFS(Banco!$B$8:$B$127,B17,Banco!$D$8:$D$127,D17)&gt;=E17,"Conciliado","Pendiente"))</x:f>
      </x:c>
    </x:row>
    <x:row r="18">
      <x:c r="A18" s="28"/>
      <x:c r="B18" s="11"/>
      <x:c r="C18" s="11"/>
      <x:c r="D18" s="30"/>
      <x:c r="E18" s="25" t="str">
        <x:f>IF(OR(B18="",D18=""),"",COUNTIFS($B$8:B18,B18,$D$8:D18,D18))</x:f>
      </x:c>
      <x:c r="F18" s="25" t="str">
        <x:f>IF(E18="","",IF(COUNTIFS(Banco!$B$8:$B$127,B18,Banco!$D$8:$D$127,D18)&gt;=E18,"Conciliado","Pendiente"))</x:f>
      </x:c>
    </x:row>
    <x:row r="19">
      <x:c r="A19" s="28"/>
      <x:c r="B19" s="11"/>
      <x:c r="C19" s="11"/>
      <x:c r="D19" s="30"/>
      <x:c r="E19" s="25" t="str">
        <x:f>IF(OR(B19="",D19=""),"",COUNTIFS($B$8:B19,B19,$D$8:D19,D19))</x:f>
      </x:c>
      <x:c r="F19" s="25" t="str">
        <x:f>IF(E19="","",IF(COUNTIFS(Banco!$B$8:$B$127,B19,Banco!$D$8:$D$127,D19)&gt;=E19,"Conciliado","Pendiente"))</x:f>
      </x:c>
    </x:row>
    <x:row r="20">
      <x:c r="A20" s="28"/>
      <x:c r="B20" s="11"/>
      <x:c r="C20" s="11"/>
      <x:c r="D20" s="30"/>
      <x:c r="E20" s="25" t="str">
        <x:f>IF(OR(B20="",D20=""),"",COUNTIFS($B$8:B20,B20,$D$8:D20,D20))</x:f>
      </x:c>
      <x:c r="F20" s="25" t="str">
        <x:f>IF(E20="","",IF(COUNTIFS(Banco!$B$8:$B$127,B20,Banco!$D$8:$D$127,D20)&gt;=E20,"Conciliado","Pendiente"))</x:f>
      </x:c>
    </x:row>
    <x:row r="21">
      <x:c r="A21" s="28"/>
      <x:c r="B21" s="11"/>
      <x:c r="C21" s="11"/>
      <x:c r="D21" s="30"/>
      <x:c r="E21" s="25" t="str">
        <x:f>IF(OR(B21="",D21=""),"",COUNTIFS($B$8:B21,B21,$D$8:D21,D21))</x:f>
      </x:c>
      <x:c r="F21" s="25" t="str">
        <x:f>IF(E21="","",IF(COUNTIFS(Banco!$B$8:$B$127,B21,Banco!$D$8:$D$127,D21)&gt;=E21,"Conciliado","Pendiente"))</x:f>
      </x:c>
    </x:row>
    <x:row r="22">
      <x:c r="A22" s="28"/>
      <x:c r="B22" s="11"/>
      <x:c r="C22" s="11"/>
      <x:c r="D22" s="30"/>
      <x:c r="E22" s="25" t="str">
        <x:f>IF(OR(B22="",D22=""),"",COUNTIFS($B$8:B22,B22,$D$8:D22,D22))</x:f>
      </x:c>
      <x:c r="F22" s="25" t="str">
        <x:f>IF(E22="","",IF(COUNTIFS(Banco!$B$8:$B$127,B22,Banco!$D$8:$D$127,D22)&gt;=E22,"Conciliado","Pendiente"))</x:f>
      </x:c>
    </x:row>
    <x:row r="23">
      <x:c r="A23" s="28"/>
      <x:c r="B23" s="11"/>
      <x:c r="C23" s="11"/>
      <x:c r="D23" s="30"/>
      <x:c r="E23" s="25" t="str">
        <x:f>IF(OR(B23="",D23=""),"",COUNTIFS($B$8:B23,B23,$D$8:D23,D23))</x:f>
      </x:c>
      <x:c r="F23" s="25" t="str">
        <x:f>IF(E23="","",IF(COUNTIFS(Banco!$B$8:$B$127,B23,Banco!$D$8:$D$127,D23)&gt;=E23,"Conciliado","Pendiente"))</x:f>
      </x:c>
    </x:row>
    <x:row r="24">
      <x:c r="A24" s="28"/>
      <x:c r="B24" s="11"/>
      <x:c r="C24" s="11"/>
      <x:c r="D24" s="30"/>
      <x:c r="E24" s="25" t="str">
        <x:f>IF(OR(B24="",D24=""),"",COUNTIFS($B$8:B24,B24,$D$8:D24,D24))</x:f>
      </x:c>
      <x:c r="F24" s="25" t="str">
        <x:f>IF(E24="","",IF(COUNTIFS(Banco!$B$8:$B$127,B24,Banco!$D$8:$D$127,D24)&gt;=E24,"Conciliado","Pendiente"))</x:f>
      </x:c>
    </x:row>
    <x:row r="25">
      <x:c r="A25" s="28"/>
      <x:c r="B25" s="11"/>
      <x:c r="C25" s="11"/>
      <x:c r="D25" s="30"/>
      <x:c r="E25" s="25" t="str">
        <x:f>IF(OR(B25="",D25=""),"",COUNTIFS($B$8:B25,B25,$D$8:D25,D25))</x:f>
      </x:c>
      <x:c r="F25" s="25" t="str">
        <x:f>IF(E25="","",IF(COUNTIFS(Banco!$B$8:$B$127,B25,Banco!$D$8:$D$127,D25)&gt;=E25,"Conciliado","Pendiente"))</x:f>
      </x:c>
    </x:row>
    <x:row r="26">
      <x:c r="A26" s="28"/>
      <x:c r="B26" s="11"/>
      <x:c r="C26" s="11"/>
      <x:c r="D26" s="30"/>
      <x:c r="E26" s="25" t="str">
        <x:f>IF(OR(B26="",D26=""),"",COUNTIFS($B$8:B26,B26,$D$8:D26,D26))</x:f>
      </x:c>
      <x:c r="F26" s="25" t="str">
        <x:f>IF(E26="","",IF(COUNTIFS(Banco!$B$8:$B$127,B26,Banco!$D$8:$D$127,D26)&gt;=E26,"Conciliado","Pendiente"))</x:f>
      </x:c>
    </x:row>
    <x:row r="27">
      <x:c r="A27" s="28"/>
      <x:c r="B27" s="11"/>
      <x:c r="C27" s="11"/>
      <x:c r="D27" s="30"/>
      <x:c r="E27" s="25" t="str">
        <x:f>IF(OR(B27="",D27=""),"",COUNTIFS($B$8:B27,B27,$D$8:D27,D27))</x:f>
      </x:c>
      <x:c r="F27" s="25" t="str">
        <x:f>IF(E27="","",IF(COUNTIFS(Banco!$B$8:$B$127,B27,Banco!$D$8:$D$127,D27)&gt;=E27,"Conciliado","Pendiente"))</x:f>
      </x:c>
    </x:row>
    <x:row r="28">
      <x:c r="A28" s="28"/>
      <x:c r="B28" s="11"/>
      <x:c r="C28" s="11"/>
      <x:c r="D28" s="30"/>
      <x:c r="E28" s="25" t="str">
        <x:f>IF(OR(B28="",D28=""),"",COUNTIFS($B$8:B28,B28,$D$8:D28,D28))</x:f>
      </x:c>
      <x:c r="F28" s="25" t="str">
        <x:f>IF(E28="","",IF(COUNTIFS(Banco!$B$8:$B$127,B28,Banco!$D$8:$D$127,D28)&gt;=E28,"Conciliado","Pendiente"))</x:f>
      </x:c>
    </x:row>
    <x:row r="29">
      <x:c r="A29" s="28"/>
      <x:c r="B29" s="11"/>
      <x:c r="C29" s="11"/>
      <x:c r="D29" s="30"/>
      <x:c r="E29" s="25" t="str">
        <x:f>IF(OR(B29="",D29=""),"",COUNTIFS($B$8:B29,B29,$D$8:D29,D29))</x:f>
      </x:c>
      <x:c r="F29" s="25" t="str">
        <x:f>IF(E29="","",IF(COUNTIFS(Banco!$B$8:$B$127,B29,Banco!$D$8:$D$127,D29)&gt;=E29,"Conciliado","Pendiente"))</x:f>
      </x:c>
    </x:row>
    <x:row r="30">
      <x:c r="A30" s="28"/>
      <x:c r="B30" s="11"/>
      <x:c r="C30" s="11"/>
      <x:c r="D30" s="30"/>
      <x:c r="E30" s="25" t="str">
        <x:f>IF(OR(B30="",D30=""),"",COUNTIFS($B$8:B30,B30,$D$8:D30,D30))</x:f>
      </x:c>
      <x:c r="F30" s="25" t="str">
        <x:f>IF(E30="","",IF(COUNTIFS(Banco!$B$8:$B$127,B30,Banco!$D$8:$D$127,D30)&gt;=E30,"Conciliado","Pendiente"))</x:f>
      </x:c>
    </x:row>
    <x:row r="31">
      <x:c r="A31" s="28"/>
      <x:c r="B31" s="11"/>
      <x:c r="C31" s="11"/>
      <x:c r="D31" s="30"/>
      <x:c r="E31" s="25" t="str">
        <x:f>IF(OR(B31="",D31=""),"",COUNTIFS($B$8:B31,B31,$D$8:D31,D31))</x:f>
      </x:c>
      <x:c r="F31" s="25" t="str">
        <x:f>IF(E31="","",IF(COUNTIFS(Banco!$B$8:$B$127,B31,Banco!$D$8:$D$127,D31)&gt;=E31,"Conciliado","Pendiente"))</x:f>
      </x:c>
    </x:row>
    <x:row r="32">
      <x:c r="A32" s="28"/>
      <x:c r="B32" s="11"/>
      <x:c r="C32" s="11"/>
      <x:c r="D32" s="30"/>
      <x:c r="E32" s="25" t="str">
        <x:f>IF(OR(B32="",D32=""),"",COUNTIFS($B$8:B32,B32,$D$8:D32,D32))</x:f>
      </x:c>
      <x:c r="F32" s="25" t="str">
        <x:f>IF(E32="","",IF(COUNTIFS(Banco!$B$8:$B$127,B32,Banco!$D$8:$D$127,D32)&gt;=E32,"Conciliado","Pendiente"))</x:f>
      </x:c>
    </x:row>
    <x:row r="33">
      <x:c r="A33" s="28"/>
      <x:c r="B33" s="11"/>
      <x:c r="C33" s="11"/>
      <x:c r="D33" s="30"/>
      <x:c r="E33" s="25" t="str">
        <x:f>IF(OR(B33="",D33=""),"",COUNTIFS($B$8:B33,B33,$D$8:D33,D33))</x:f>
      </x:c>
      <x:c r="F33" s="25" t="str">
        <x:f>IF(E33="","",IF(COUNTIFS(Banco!$B$8:$B$127,B33,Banco!$D$8:$D$127,D33)&gt;=E33,"Conciliado","Pendiente"))</x:f>
      </x:c>
    </x:row>
    <x:row r="34">
      <x:c r="A34" s="28"/>
      <x:c r="B34" s="11"/>
      <x:c r="C34" s="11"/>
      <x:c r="D34" s="30"/>
      <x:c r="E34" s="25" t="str">
        <x:f>IF(OR(B34="",D34=""),"",COUNTIFS($B$8:B34,B34,$D$8:D34,D34))</x:f>
      </x:c>
      <x:c r="F34" s="25" t="str">
        <x:f>IF(E34="","",IF(COUNTIFS(Banco!$B$8:$B$127,B34,Banco!$D$8:$D$127,D34)&gt;=E34,"Conciliado","Pendiente"))</x:f>
      </x:c>
    </x:row>
    <x:row r="35">
      <x:c r="A35" s="28"/>
      <x:c r="B35" s="11"/>
      <x:c r="C35" s="11"/>
      <x:c r="D35" s="30"/>
      <x:c r="E35" s="25" t="str">
        <x:f>IF(OR(B35="",D35=""),"",COUNTIFS($B$8:B35,B35,$D$8:D35,D35))</x:f>
      </x:c>
      <x:c r="F35" s="25" t="str">
        <x:f>IF(E35="","",IF(COUNTIFS(Banco!$B$8:$B$127,B35,Banco!$D$8:$D$127,D35)&gt;=E35,"Conciliado","Pendiente"))</x:f>
      </x:c>
    </x:row>
    <x:row r="36">
      <x:c r="A36" s="28"/>
      <x:c r="B36" s="11"/>
      <x:c r="C36" s="11"/>
      <x:c r="D36" s="30"/>
      <x:c r="E36" s="25" t="str">
        <x:f>IF(OR(B36="",D36=""),"",COUNTIFS($B$8:B36,B36,$D$8:D36,D36))</x:f>
      </x:c>
      <x:c r="F36" s="25" t="str">
        <x:f>IF(E36="","",IF(COUNTIFS(Banco!$B$8:$B$127,B36,Banco!$D$8:$D$127,D36)&gt;=E36,"Conciliado","Pendiente"))</x:f>
      </x:c>
    </x:row>
    <x:row r="37">
      <x:c r="A37" s="28"/>
      <x:c r="B37" s="11"/>
      <x:c r="C37" s="11"/>
      <x:c r="D37" s="30"/>
      <x:c r="E37" s="25" t="str">
        <x:f>IF(OR(B37="",D37=""),"",COUNTIFS($B$8:B37,B37,$D$8:D37,D37))</x:f>
      </x:c>
      <x:c r="F37" s="25" t="str">
        <x:f>IF(E37="","",IF(COUNTIFS(Banco!$B$8:$B$127,B37,Banco!$D$8:$D$127,D37)&gt;=E37,"Conciliado","Pendiente"))</x:f>
      </x:c>
    </x:row>
    <x:row r="38">
      <x:c r="A38" s="28"/>
      <x:c r="B38" s="11"/>
      <x:c r="C38" s="11"/>
      <x:c r="D38" s="30"/>
      <x:c r="E38" s="25" t="str">
        <x:f>IF(OR(B38="",D38=""),"",COUNTIFS($B$8:B38,B38,$D$8:D38,D38))</x:f>
      </x:c>
      <x:c r="F38" s="25" t="str">
        <x:f>IF(E38="","",IF(COUNTIFS(Banco!$B$8:$B$127,B38,Banco!$D$8:$D$127,D38)&gt;=E38,"Conciliado","Pendiente"))</x:f>
      </x:c>
    </x:row>
    <x:row r="39">
      <x:c r="A39" s="28"/>
      <x:c r="B39" s="11"/>
      <x:c r="C39" s="11"/>
      <x:c r="D39" s="30"/>
      <x:c r="E39" s="25" t="str">
        <x:f>IF(OR(B39="",D39=""),"",COUNTIFS($B$8:B39,B39,$D$8:D39,D39))</x:f>
      </x:c>
      <x:c r="F39" s="25" t="str">
        <x:f>IF(E39="","",IF(COUNTIFS(Banco!$B$8:$B$127,B39,Banco!$D$8:$D$127,D39)&gt;=E39,"Conciliado","Pendiente"))</x:f>
      </x:c>
    </x:row>
    <x:row r="40">
      <x:c r="A40" s="28"/>
      <x:c r="B40" s="11"/>
      <x:c r="C40" s="11"/>
      <x:c r="D40" s="30"/>
      <x:c r="E40" s="25" t="str">
        <x:f>IF(OR(B40="",D40=""),"",COUNTIFS($B$8:B40,B40,$D$8:D40,D40))</x:f>
      </x:c>
      <x:c r="F40" s="25" t="str">
        <x:f>IF(E40="","",IF(COUNTIFS(Banco!$B$8:$B$127,B40,Banco!$D$8:$D$127,D40)&gt;=E40,"Conciliado","Pendiente"))</x:f>
      </x:c>
    </x:row>
    <x:row r="41">
      <x:c r="A41" s="28"/>
      <x:c r="B41" s="11"/>
      <x:c r="C41" s="11"/>
      <x:c r="D41" s="30"/>
      <x:c r="E41" s="25" t="str">
        <x:f>IF(OR(B41="",D41=""),"",COUNTIFS($B$8:B41,B41,$D$8:D41,D41))</x:f>
      </x:c>
      <x:c r="F41" s="25" t="str">
        <x:f>IF(E41="","",IF(COUNTIFS(Banco!$B$8:$B$127,B41,Banco!$D$8:$D$127,D41)&gt;=E41,"Conciliado","Pendiente"))</x:f>
      </x:c>
    </x:row>
    <x:row r="42">
      <x:c r="A42" s="28"/>
      <x:c r="B42" s="11"/>
      <x:c r="C42" s="11"/>
      <x:c r="D42" s="30"/>
      <x:c r="E42" s="25" t="str">
        <x:f>IF(OR(B42="",D42=""),"",COUNTIFS($B$8:B42,B42,$D$8:D42,D42))</x:f>
      </x:c>
      <x:c r="F42" s="25" t="str">
        <x:f>IF(E42="","",IF(COUNTIFS(Banco!$B$8:$B$127,B42,Banco!$D$8:$D$127,D42)&gt;=E42,"Conciliado","Pendiente"))</x:f>
      </x:c>
    </x:row>
    <x:row r="43">
      <x:c r="A43" s="28"/>
      <x:c r="B43" s="11"/>
      <x:c r="C43" s="11"/>
      <x:c r="D43" s="30"/>
      <x:c r="E43" s="25" t="str">
        <x:f>IF(OR(B43="",D43=""),"",COUNTIFS($B$8:B43,B43,$D$8:D43,D43))</x:f>
      </x:c>
      <x:c r="F43" s="25" t="str">
        <x:f>IF(E43="","",IF(COUNTIFS(Banco!$B$8:$B$127,B43,Banco!$D$8:$D$127,D43)&gt;=E43,"Conciliado","Pendiente"))</x:f>
      </x:c>
    </x:row>
    <x:row r="44">
      <x:c r="A44" s="28"/>
      <x:c r="B44" s="11"/>
      <x:c r="C44" s="11"/>
      <x:c r="D44" s="30"/>
      <x:c r="E44" s="25" t="str">
        <x:f>IF(OR(B44="",D44=""),"",COUNTIFS($B$8:B44,B44,$D$8:D44,D44))</x:f>
      </x:c>
      <x:c r="F44" s="25" t="str">
        <x:f>IF(E44="","",IF(COUNTIFS(Banco!$B$8:$B$127,B44,Banco!$D$8:$D$127,D44)&gt;=E44,"Conciliado","Pendiente"))</x:f>
      </x:c>
    </x:row>
    <x:row r="45">
      <x:c r="A45" s="28"/>
      <x:c r="B45" s="11"/>
      <x:c r="C45" s="11"/>
      <x:c r="D45" s="30"/>
      <x:c r="E45" s="25" t="str">
        <x:f>IF(OR(B45="",D45=""),"",COUNTIFS($B$8:B45,B45,$D$8:D45,D45))</x:f>
      </x:c>
      <x:c r="F45" s="25" t="str">
        <x:f>IF(E45="","",IF(COUNTIFS(Banco!$B$8:$B$127,B45,Banco!$D$8:$D$127,D45)&gt;=E45,"Conciliado","Pendiente"))</x:f>
      </x:c>
    </x:row>
    <x:row r="46">
      <x:c r="A46" s="28"/>
      <x:c r="B46" s="11"/>
      <x:c r="C46" s="11"/>
      <x:c r="D46" s="30"/>
      <x:c r="E46" s="25" t="str">
        <x:f>IF(OR(B46="",D46=""),"",COUNTIFS($B$8:B46,B46,$D$8:D46,D46))</x:f>
      </x:c>
      <x:c r="F46" s="25" t="str">
        <x:f>IF(E46="","",IF(COUNTIFS(Banco!$B$8:$B$127,B46,Banco!$D$8:$D$127,D46)&gt;=E46,"Conciliado","Pendiente"))</x:f>
      </x:c>
    </x:row>
    <x:row r="47">
      <x:c r="A47" s="28"/>
      <x:c r="B47" s="11"/>
      <x:c r="C47" s="11"/>
      <x:c r="D47" s="30"/>
      <x:c r="E47" s="25" t="str">
        <x:f>IF(OR(B47="",D47=""),"",COUNTIFS($B$8:B47,B47,$D$8:D47,D47))</x:f>
      </x:c>
      <x:c r="F47" s="25" t="str">
        <x:f>IF(E47="","",IF(COUNTIFS(Banco!$B$8:$B$127,B47,Banco!$D$8:$D$127,D47)&gt;=E47,"Conciliado","Pendiente"))</x:f>
      </x:c>
    </x:row>
    <x:row r="48">
      <x:c r="A48" s="28"/>
      <x:c r="B48" s="11"/>
      <x:c r="C48" s="11"/>
      <x:c r="D48" s="30"/>
      <x:c r="E48" s="25" t="str">
        <x:f>IF(OR(B48="",D48=""),"",COUNTIFS($B$8:B48,B48,$D$8:D48,D48))</x:f>
      </x:c>
      <x:c r="F48" s="25" t="str">
        <x:f>IF(E48="","",IF(COUNTIFS(Banco!$B$8:$B$127,B48,Banco!$D$8:$D$127,D48)&gt;=E48,"Conciliado","Pendiente"))</x:f>
      </x:c>
    </x:row>
    <x:row r="49">
      <x:c r="A49" s="28"/>
      <x:c r="B49" s="11"/>
      <x:c r="C49" s="11"/>
      <x:c r="D49" s="30"/>
      <x:c r="E49" s="25" t="str">
        <x:f>IF(OR(B49="",D49=""),"",COUNTIFS($B$8:B49,B49,$D$8:D49,D49))</x:f>
      </x:c>
      <x:c r="F49" s="25" t="str">
        <x:f>IF(E49="","",IF(COUNTIFS(Banco!$B$8:$B$127,B49,Banco!$D$8:$D$127,D49)&gt;=E49,"Conciliado","Pendiente"))</x:f>
      </x:c>
    </x:row>
    <x:row r="50">
      <x:c r="A50" s="28"/>
      <x:c r="B50" s="11"/>
      <x:c r="C50" s="11"/>
      <x:c r="D50" s="30"/>
      <x:c r="E50" s="25" t="str">
        <x:f>IF(OR(B50="",D50=""),"",COUNTIFS($B$8:B50,B50,$D$8:D50,D50))</x:f>
      </x:c>
      <x:c r="F50" s="25" t="str">
        <x:f>IF(E50="","",IF(COUNTIFS(Banco!$B$8:$B$127,B50,Banco!$D$8:$D$127,D50)&gt;=E50,"Conciliado","Pendiente"))</x:f>
      </x:c>
    </x:row>
    <x:row r="51">
      <x:c r="A51" s="28"/>
      <x:c r="B51" s="11"/>
      <x:c r="C51" s="11"/>
      <x:c r="D51" s="30"/>
      <x:c r="E51" s="25" t="str">
        <x:f>IF(OR(B51="",D51=""),"",COUNTIFS($B$8:B51,B51,$D$8:D51,D51))</x:f>
      </x:c>
      <x:c r="F51" s="25" t="str">
        <x:f>IF(E51="","",IF(COUNTIFS(Banco!$B$8:$B$127,B51,Banco!$D$8:$D$127,D51)&gt;=E51,"Conciliado","Pendiente"))</x:f>
      </x:c>
    </x:row>
    <x:row r="52">
      <x:c r="A52" s="28"/>
      <x:c r="B52" s="11"/>
      <x:c r="C52" s="11"/>
      <x:c r="D52" s="30"/>
      <x:c r="E52" s="25" t="str">
        <x:f>IF(OR(B52="",D52=""),"",COUNTIFS($B$8:B52,B52,$D$8:D52,D52))</x:f>
      </x:c>
      <x:c r="F52" s="25" t="str">
        <x:f>IF(E52="","",IF(COUNTIFS(Banco!$B$8:$B$127,B52,Banco!$D$8:$D$127,D52)&gt;=E52,"Conciliado","Pendiente"))</x:f>
      </x:c>
    </x:row>
    <x:row r="53">
      <x:c r="A53" s="28"/>
      <x:c r="B53" s="11"/>
      <x:c r="C53" s="11"/>
      <x:c r="D53" s="30"/>
      <x:c r="E53" s="25" t="str">
        <x:f>IF(OR(B53="",D53=""),"",COUNTIFS($B$8:B53,B53,$D$8:D53,D53))</x:f>
      </x:c>
      <x:c r="F53" s="25" t="str">
        <x:f>IF(E53="","",IF(COUNTIFS(Banco!$B$8:$B$127,B53,Banco!$D$8:$D$127,D53)&gt;=E53,"Conciliado","Pendiente"))</x:f>
      </x:c>
    </x:row>
    <x:row r="54">
      <x:c r="A54" s="28"/>
      <x:c r="B54" s="11"/>
      <x:c r="C54" s="11"/>
      <x:c r="D54" s="30"/>
      <x:c r="E54" s="25" t="str">
        <x:f>IF(OR(B54="",D54=""),"",COUNTIFS($B$8:B54,B54,$D$8:D54,D54))</x:f>
      </x:c>
      <x:c r="F54" s="25" t="str">
        <x:f>IF(E54="","",IF(COUNTIFS(Banco!$B$8:$B$127,B54,Banco!$D$8:$D$127,D54)&gt;=E54,"Conciliado","Pendiente"))</x:f>
      </x:c>
    </x:row>
    <x:row r="55">
      <x:c r="A55" s="28"/>
      <x:c r="B55" s="11"/>
      <x:c r="C55" s="11"/>
      <x:c r="D55" s="30"/>
      <x:c r="E55" s="25" t="str">
        <x:f>IF(OR(B55="",D55=""),"",COUNTIFS($B$8:B55,B55,$D$8:D55,D55))</x:f>
      </x:c>
      <x:c r="F55" s="25" t="str">
        <x:f>IF(E55="","",IF(COUNTIFS(Banco!$B$8:$B$127,B55,Banco!$D$8:$D$127,D55)&gt;=E55,"Conciliado","Pendiente"))</x:f>
      </x:c>
    </x:row>
    <x:row r="56">
      <x:c r="A56" s="28"/>
      <x:c r="B56" s="11"/>
      <x:c r="C56" s="11"/>
      <x:c r="D56" s="30"/>
      <x:c r="E56" s="25" t="str">
        <x:f>IF(OR(B56="",D56=""),"",COUNTIFS($B$8:B56,B56,$D$8:D56,D56))</x:f>
      </x:c>
      <x:c r="F56" s="25" t="str">
        <x:f>IF(E56="","",IF(COUNTIFS(Banco!$B$8:$B$127,B56,Banco!$D$8:$D$127,D56)&gt;=E56,"Conciliado","Pendiente"))</x:f>
      </x:c>
    </x:row>
    <x:row r="57">
      <x:c r="A57" s="28"/>
      <x:c r="B57" s="11"/>
      <x:c r="C57" s="11"/>
      <x:c r="D57" s="30"/>
      <x:c r="E57" s="25" t="str">
        <x:f>IF(OR(B57="",D57=""),"",COUNTIFS($B$8:B57,B57,$D$8:D57,D57))</x:f>
      </x:c>
      <x:c r="F57" s="25" t="str">
        <x:f>IF(E57="","",IF(COUNTIFS(Banco!$B$8:$B$127,B57,Banco!$D$8:$D$127,D57)&gt;=E57,"Conciliado","Pendiente"))</x:f>
      </x:c>
    </x:row>
    <x:row r="58">
      <x:c r="A58" s="28"/>
      <x:c r="B58" s="11"/>
      <x:c r="C58" s="11"/>
      <x:c r="D58" s="30"/>
      <x:c r="E58" s="25" t="str">
        <x:f>IF(OR(B58="",D58=""),"",COUNTIFS($B$8:B58,B58,$D$8:D58,D58))</x:f>
      </x:c>
      <x:c r="F58" s="25" t="str">
        <x:f>IF(E58="","",IF(COUNTIFS(Banco!$B$8:$B$127,B58,Banco!$D$8:$D$127,D58)&gt;=E58,"Conciliado","Pendiente"))</x:f>
      </x:c>
    </x:row>
    <x:row r="59">
      <x:c r="A59" s="28"/>
      <x:c r="B59" s="11"/>
      <x:c r="C59" s="11"/>
      <x:c r="D59" s="30"/>
      <x:c r="E59" s="25" t="str">
        <x:f>IF(OR(B59="",D59=""),"",COUNTIFS($B$8:B59,B59,$D$8:D59,D59))</x:f>
      </x:c>
      <x:c r="F59" s="25" t="str">
        <x:f>IF(E59="","",IF(COUNTIFS(Banco!$B$8:$B$127,B59,Banco!$D$8:$D$127,D59)&gt;=E59,"Conciliado","Pendiente"))</x:f>
      </x:c>
    </x:row>
    <x:row r="60">
      <x:c r="A60" s="28"/>
      <x:c r="B60" s="11"/>
      <x:c r="C60" s="11"/>
      <x:c r="D60" s="30"/>
      <x:c r="E60" s="25" t="str">
        <x:f>IF(OR(B60="",D60=""),"",COUNTIFS($B$8:B60,B60,$D$8:D60,D60))</x:f>
      </x:c>
      <x:c r="F60" s="25" t="str">
        <x:f>IF(E60="","",IF(COUNTIFS(Banco!$B$8:$B$127,B60,Banco!$D$8:$D$127,D60)&gt;=E60,"Conciliado","Pendiente"))</x:f>
      </x:c>
    </x:row>
    <x:row r="61">
      <x:c r="A61" s="28"/>
      <x:c r="B61" s="11"/>
      <x:c r="C61" s="11"/>
      <x:c r="D61" s="30"/>
      <x:c r="E61" s="25" t="str">
        <x:f>IF(OR(B61="",D61=""),"",COUNTIFS($B$8:B61,B61,$D$8:D61,D61))</x:f>
      </x:c>
      <x:c r="F61" s="25" t="str">
        <x:f>IF(E61="","",IF(COUNTIFS(Banco!$B$8:$B$127,B61,Banco!$D$8:$D$127,D61)&gt;=E61,"Conciliado","Pendiente"))</x:f>
      </x:c>
    </x:row>
    <x:row r="62">
      <x:c r="A62" s="28"/>
      <x:c r="B62" s="11"/>
      <x:c r="C62" s="11"/>
      <x:c r="D62" s="30"/>
      <x:c r="E62" s="25" t="str">
        <x:f>IF(OR(B62="",D62=""),"",COUNTIFS($B$8:B62,B62,$D$8:D62,D62))</x:f>
      </x:c>
      <x:c r="F62" s="25" t="str">
        <x:f>IF(E62="","",IF(COUNTIFS(Banco!$B$8:$B$127,B62,Banco!$D$8:$D$127,D62)&gt;=E62,"Conciliado","Pendiente"))</x:f>
      </x:c>
    </x:row>
    <x:row r="63">
      <x:c r="A63" s="28"/>
      <x:c r="B63" s="11"/>
      <x:c r="C63" s="11"/>
      <x:c r="D63" s="30"/>
      <x:c r="E63" s="25" t="str">
        <x:f>IF(OR(B63="",D63=""),"",COUNTIFS($B$8:B63,B63,$D$8:D63,D63))</x:f>
      </x:c>
      <x:c r="F63" s="25" t="str">
        <x:f>IF(E63="","",IF(COUNTIFS(Banco!$B$8:$B$127,B63,Banco!$D$8:$D$127,D63)&gt;=E63,"Conciliado","Pendiente"))</x:f>
      </x:c>
    </x:row>
    <x:row r="64">
      <x:c r="A64" s="28"/>
      <x:c r="B64" s="11"/>
      <x:c r="C64" s="11"/>
      <x:c r="D64" s="30"/>
      <x:c r="E64" s="25" t="str">
        <x:f>IF(OR(B64="",D64=""),"",COUNTIFS($B$8:B64,B64,$D$8:D64,D64))</x:f>
      </x:c>
      <x:c r="F64" s="25" t="str">
        <x:f>IF(E64="","",IF(COUNTIFS(Banco!$B$8:$B$127,B64,Banco!$D$8:$D$127,D64)&gt;=E64,"Conciliado","Pendiente"))</x:f>
      </x:c>
    </x:row>
    <x:row r="65">
      <x:c r="A65" s="28"/>
      <x:c r="B65" s="11"/>
      <x:c r="C65" s="11"/>
      <x:c r="D65" s="30"/>
      <x:c r="E65" s="25" t="str">
        <x:f>IF(OR(B65="",D65=""),"",COUNTIFS($B$8:B65,B65,$D$8:D65,D65))</x:f>
      </x:c>
      <x:c r="F65" s="25" t="str">
        <x:f>IF(E65="","",IF(COUNTIFS(Banco!$B$8:$B$127,B65,Banco!$D$8:$D$127,D65)&gt;=E65,"Conciliado","Pendiente"))</x:f>
      </x:c>
    </x:row>
    <x:row r="66">
      <x:c r="A66" s="28"/>
      <x:c r="B66" s="11"/>
      <x:c r="C66" s="11"/>
      <x:c r="D66" s="30"/>
      <x:c r="E66" s="25" t="str">
        <x:f>IF(OR(B66="",D66=""),"",COUNTIFS($B$8:B66,B66,$D$8:D66,D66))</x:f>
      </x:c>
      <x:c r="F66" s="25" t="str">
        <x:f>IF(E66="","",IF(COUNTIFS(Banco!$B$8:$B$127,B66,Banco!$D$8:$D$127,D66)&gt;=E66,"Conciliado","Pendiente"))</x:f>
      </x:c>
    </x:row>
    <x:row r="67">
      <x:c r="A67" s="28"/>
      <x:c r="B67" s="11"/>
      <x:c r="C67" s="11"/>
      <x:c r="D67" s="30"/>
      <x:c r="E67" s="25" t="str">
        <x:f>IF(OR(B67="",D67=""),"",COUNTIFS($B$8:B67,B67,$D$8:D67,D67))</x:f>
      </x:c>
      <x:c r="F67" s="25" t="str">
        <x:f>IF(E67="","",IF(COUNTIFS(Banco!$B$8:$B$127,B67,Banco!$D$8:$D$127,D67)&gt;=E67,"Conciliado","Pendiente"))</x:f>
      </x:c>
    </x:row>
    <x:row r="68">
      <x:c r="A68" s="28"/>
      <x:c r="B68" s="11"/>
      <x:c r="C68" s="11"/>
      <x:c r="D68" s="30"/>
      <x:c r="E68" s="25" t="str">
        <x:f>IF(OR(B68="",D68=""),"",COUNTIFS($B$8:B68,B68,$D$8:D68,D68))</x:f>
      </x:c>
      <x:c r="F68" s="25" t="str">
        <x:f>IF(E68="","",IF(COUNTIFS(Banco!$B$8:$B$127,B68,Banco!$D$8:$D$127,D68)&gt;=E68,"Conciliado","Pendiente"))</x:f>
      </x:c>
    </x:row>
    <x:row r="69">
      <x:c r="A69" s="28"/>
      <x:c r="B69" s="11"/>
      <x:c r="C69" s="11"/>
      <x:c r="D69" s="30"/>
      <x:c r="E69" s="25" t="str">
        <x:f>IF(OR(B69="",D69=""),"",COUNTIFS($B$8:B69,B69,$D$8:D69,D69))</x:f>
      </x:c>
      <x:c r="F69" s="25" t="str">
        <x:f>IF(E69="","",IF(COUNTIFS(Banco!$B$8:$B$127,B69,Banco!$D$8:$D$127,D69)&gt;=E69,"Conciliado","Pendiente"))</x:f>
      </x:c>
    </x:row>
    <x:row r="70">
      <x:c r="A70" s="28"/>
      <x:c r="B70" s="11"/>
      <x:c r="C70" s="11"/>
      <x:c r="D70" s="30"/>
      <x:c r="E70" s="25" t="str">
        <x:f>IF(OR(B70="",D70=""),"",COUNTIFS($B$8:B70,B70,$D$8:D70,D70))</x:f>
      </x:c>
      <x:c r="F70" s="25" t="str">
        <x:f>IF(E70="","",IF(COUNTIFS(Banco!$B$8:$B$127,B70,Banco!$D$8:$D$127,D70)&gt;=E70,"Conciliado","Pendiente"))</x:f>
      </x:c>
    </x:row>
    <x:row r="71">
      <x:c r="A71" s="28"/>
      <x:c r="B71" s="11"/>
      <x:c r="C71" s="11"/>
      <x:c r="D71" s="30"/>
      <x:c r="E71" s="25" t="str">
        <x:f>IF(OR(B71="",D71=""),"",COUNTIFS($B$8:B71,B71,$D$8:D71,D71))</x:f>
      </x:c>
      <x:c r="F71" s="25" t="str">
        <x:f>IF(E71="","",IF(COUNTIFS(Banco!$B$8:$B$127,B71,Banco!$D$8:$D$127,D71)&gt;=E71,"Conciliado","Pendiente"))</x:f>
      </x:c>
    </x:row>
    <x:row r="72">
      <x:c r="A72" s="28"/>
      <x:c r="B72" s="11"/>
      <x:c r="C72" s="11"/>
      <x:c r="D72" s="30"/>
      <x:c r="E72" s="25" t="str">
        <x:f>IF(OR(B72="",D72=""),"",COUNTIFS($B$8:B72,B72,$D$8:D72,D72))</x:f>
      </x:c>
      <x:c r="F72" s="25" t="str">
        <x:f>IF(E72="","",IF(COUNTIFS(Banco!$B$8:$B$127,B72,Banco!$D$8:$D$127,D72)&gt;=E72,"Conciliado","Pendiente"))</x:f>
      </x:c>
    </x:row>
    <x:row r="73">
      <x:c r="A73" s="28"/>
      <x:c r="B73" s="11"/>
      <x:c r="C73" s="11"/>
      <x:c r="D73" s="30"/>
      <x:c r="E73" s="25" t="str">
        <x:f>IF(OR(B73="",D73=""),"",COUNTIFS($B$8:B73,B73,$D$8:D73,D73))</x:f>
      </x:c>
      <x:c r="F73" s="25" t="str">
        <x:f>IF(E73="","",IF(COUNTIFS(Banco!$B$8:$B$127,B73,Banco!$D$8:$D$127,D73)&gt;=E73,"Conciliado","Pendiente"))</x:f>
      </x:c>
    </x:row>
    <x:row r="74">
      <x:c r="A74" s="28"/>
      <x:c r="B74" s="11"/>
      <x:c r="C74" s="11"/>
      <x:c r="D74" s="30"/>
      <x:c r="E74" s="25" t="str">
        <x:f>IF(OR(B74="",D74=""),"",COUNTIFS($B$8:B74,B74,$D$8:D74,D74))</x:f>
      </x:c>
      <x:c r="F74" s="25" t="str">
        <x:f>IF(E74="","",IF(COUNTIFS(Banco!$B$8:$B$127,B74,Banco!$D$8:$D$127,D74)&gt;=E74,"Conciliado","Pendiente"))</x:f>
      </x:c>
    </x:row>
    <x:row r="75">
      <x:c r="A75" s="28"/>
      <x:c r="B75" s="11"/>
      <x:c r="C75" s="11"/>
      <x:c r="D75" s="30"/>
      <x:c r="E75" s="25" t="str">
        <x:f>IF(OR(B75="",D75=""),"",COUNTIFS($B$8:B75,B75,$D$8:D75,D75))</x:f>
      </x:c>
      <x:c r="F75" s="25" t="str">
        <x:f>IF(E75="","",IF(COUNTIFS(Banco!$B$8:$B$127,B75,Banco!$D$8:$D$127,D75)&gt;=E75,"Conciliado","Pendiente"))</x:f>
      </x:c>
    </x:row>
    <x:row r="76">
      <x:c r="A76" s="28"/>
      <x:c r="B76" s="11"/>
      <x:c r="C76" s="11"/>
      <x:c r="D76" s="30"/>
      <x:c r="E76" s="25" t="str">
        <x:f>IF(OR(B76="",D76=""),"",COUNTIFS($B$8:B76,B76,$D$8:D76,D76))</x:f>
      </x:c>
      <x:c r="F76" s="25" t="str">
        <x:f>IF(E76="","",IF(COUNTIFS(Banco!$B$8:$B$127,B76,Banco!$D$8:$D$127,D76)&gt;=E76,"Conciliado","Pendiente"))</x:f>
      </x:c>
    </x:row>
    <x:row r="77">
      <x:c r="A77" s="28"/>
      <x:c r="B77" s="11"/>
      <x:c r="C77" s="11"/>
      <x:c r="D77" s="30"/>
      <x:c r="E77" s="25" t="str">
        <x:f>IF(OR(B77="",D77=""),"",COUNTIFS($B$8:B77,B77,$D$8:D77,D77))</x:f>
      </x:c>
      <x:c r="F77" s="25" t="str">
        <x:f>IF(E77="","",IF(COUNTIFS(Banco!$B$8:$B$127,B77,Banco!$D$8:$D$127,D77)&gt;=E77,"Conciliado","Pendiente"))</x:f>
      </x:c>
    </x:row>
    <x:row r="78">
      <x:c r="A78" s="28"/>
      <x:c r="B78" s="11"/>
      <x:c r="C78" s="11"/>
      <x:c r="D78" s="30"/>
      <x:c r="E78" s="25" t="str">
        <x:f>IF(OR(B78="",D78=""),"",COUNTIFS($B$8:B78,B78,$D$8:D78,D78))</x:f>
      </x:c>
      <x:c r="F78" s="25" t="str">
        <x:f>IF(E78="","",IF(COUNTIFS(Banco!$B$8:$B$127,B78,Banco!$D$8:$D$127,D78)&gt;=E78,"Conciliado","Pendiente"))</x:f>
      </x:c>
    </x:row>
    <x:row r="79">
      <x:c r="A79" s="28"/>
      <x:c r="B79" s="11"/>
      <x:c r="C79" s="11"/>
      <x:c r="D79" s="30"/>
      <x:c r="E79" s="25" t="str">
        <x:f>IF(OR(B79="",D79=""),"",COUNTIFS($B$8:B79,B79,$D$8:D79,D79))</x:f>
      </x:c>
      <x:c r="F79" s="25" t="str">
        <x:f>IF(E79="","",IF(COUNTIFS(Banco!$B$8:$B$127,B79,Banco!$D$8:$D$127,D79)&gt;=E79,"Conciliado","Pendiente"))</x:f>
      </x:c>
    </x:row>
    <x:row r="80">
      <x:c r="A80" s="28"/>
      <x:c r="B80" s="11"/>
      <x:c r="C80" s="11"/>
      <x:c r="D80" s="30"/>
      <x:c r="E80" s="25" t="str">
        <x:f>IF(OR(B80="",D80=""),"",COUNTIFS($B$8:B80,B80,$D$8:D80,D80))</x:f>
      </x:c>
      <x:c r="F80" s="25" t="str">
        <x:f>IF(E80="","",IF(COUNTIFS(Banco!$B$8:$B$127,B80,Banco!$D$8:$D$127,D80)&gt;=E80,"Conciliado","Pendiente"))</x:f>
      </x:c>
    </x:row>
    <x:row r="81">
      <x:c r="A81" s="28"/>
      <x:c r="B81" s="11"/>
      <x:c r="C81" s="11"/>
      <x:c r="D81" s="30"/>
      <x:c r="E81" s="25" t="str">
        <x:f>IF(OR(B81="",D81=""),"",COUNTIFS($B$8:B81,B81,$D$8:D81,D81))</x:f>
      </x:c>
      <x:c r="F81" s="25" t="str">
        <x:f>IF(E81="","",IF(COUNTIFS(Banco!$B$8:$B$127,B81,Banco!$D$8:$D$127,D81)&gt;=E81,"Conciliado","Pendiente"))</x:f>
      </x:c>
    </x:row>
    <x:row r="82">
      <x:c r="A82" s="28"/>
      <x:c r="B82" s="11"/>
      <x:c r="C82" s="11"/>
      <x:c r="D82" s="30"/>
      <x:c r="E82" s="25" t="str">
        <x:f>IF(OR(B82="",D82=""),"",COUNTIFS($B$8:B82,B82,$D$8:D82,D82))</x:f>
      </x:c>
      <x:c r="F82" s="25" t="str">
        <x:f>IF(E82="","",IF(COUNTIFS(Banco!$B$8:$B$127,B82,Banco!$D$8:$D$127,D82)&gt;=E82,"Conciliado","Pendiente"))</x:f>
      </x:c>
    </x:row>
    <x:row r="83">
      <x:c r="A83" s="28"/>
      <x:c r="B83" s="11"/>
      <x:c r="C83" s="11"/>
      <x:c r="D83" s="30"/>
      <x:c r="E83" s="25" t="str">
        <x:f>IF(OR(B83="",D83=""),"",COUNTIFS($B$8:B83,B83,$D$8:D83,D83))</x:f>
      </x:c>
      <x:c r="F83" s="25" t="str">
        <x:f>IF(E83="","",IF(COUNTIFS(Banco!$B$8:$B$127,B83,Banco!$D$8:$D$127,D83)&gt;=E83,"Conciliado","Pendiente"))</x:f>
      </x:c>
    </x:row>
    <x:row r="84">
      <x:c r="A84" s="28"/>
      <x:c r="B84" s="11"/>
      <x:c r="C84" s="11"/>
      <x:c r="D84" s="30"/>
      <x:c r="E84" s="25" t="str">
        <x:f>IF(OR(B84="",D84=""),"",COUNTIFS($B$8:B84,B84,$D$8:D84,D84))</x:f>
      </x:c>
      <x:c r="F84" s="25" t="str">
        <x:f>IF(E84="","",IF(COUNTIFS(Banco!$B$8:$B$127,B84,Banco!$D$8:$D$127,D84)&gt;=E84,"Conciliado","Pendiente"))</x:f>
      </x:c>
    </x:row>
    <x:row r="85">
      <x:c r="A85" s="28"/>
      <x:c r="B85" s="11"/>
      <x:c r="C85" s="11"/>
      <x:c r="D85" s="30"/>
      <x:c r="E85" s="25" t="str">
        <x:f>IF(OR(B85="",D85=""),"",COUNTIFS($B$8:B85,B85,$D$8:D85,D85))</x:f>
      </x:c>
      <x:c r="F85" s="25" t="str">
        <x:f>IF(E85="","",IF(COUNTIFS(Banco!$B$8:$B$127,B85,Banco!$D$8:$D$127,D85)&gt;=E85,"Conciliado","Pendiente"))</x:f>
      </x:c>
    </x:row>
    <x:row r="86">
      <x:c r="A86" s="28"/>
      <x:c r="B86" s="11"/>
      <x:c r="C86" s="11"/>
      <x:c r="D86" s="30"/>
      <x:c r="E86" s="25" t="str">
        <x:f>IF(OR(B86="",D86=""),"",COUNTIFS($B$8:B86,B86,$D$8:D86,D86))</x:f>
      </x:c>
      <x:c r="F86" s="25" t="str">
        <x:f>IF(E86="","",IF(COUNTIFS(Banco!$B$8:$B$127,B86,Banco!$D$8:$D$127,D86)&gt;=E86,"Conciliado","Pendiente"))</x:f>
      </x:c>
    </x:row>
    <x:row r="87">
      <x:c r="A87" s="28"/>
      <x:c r="B87" s="11"/>
      <x:c r="C87" s="11"/>
      <x:c r="D87" s="30"/>
      <x:c r="E87" s="25" t="str">
        <x:f>IF(OR(B87="",D87=""),"",COUNTIFS($B$8:B87,B87,$D$8:D87,D87))</x:f>
      </x:c>
      <x:c r="F87" s="25" t="str">
        <x:f>IF(E87="","",IF(COUNTIFS(Banco!$B$8:$B$127,B87,Banco!$D$8:$D$127,D87)&gt;=E87,"Conciliado","Pendiente"))</x:f>
      </x:c>
    </x:row>
    <x:row r="88">
      <x:c r="A88" s="28"/>
      <x:c r="B88" s="11"/>
      <x:c r="C88" s="11"/>
      <x:c r="D88" s="30"/>
      <x:c r="E88" s="25" t="str">
        <x:f>IF(OR(B88="",D88=""),"",COUNTIFS($B$8:B88,B88,$D$8:D88,D88))</x:f>
      </x:c>
      <x:c r="F88" s="25" t="str">
        <x:f>IF(E88="","",IF(COUNTIFS(Banco!$B$8:$B$127,B88,Banco!$D$8:$D$127,D88)&gt;=E88,"Conciliado","Pendiente"))</x:f>
      </x:c>
    </x:row>
    <x:row r="89">
      <x:c r="A89" s="28"/>
      <x:c r="B89" s="11"/>
      <x:c r="C89" s="11"/>
      <x:c r="D89" s="30"/>
      <x:c r="E89" s="25" t="str">
        <x:f>IF(OR(B89="",D89=""),"",COUNTIFS($B$8:B89,B89,$D$8:D89,D89))</x:f>
      </x:c>
      <x:c r="F89" s="25" t="str">
        <x:f>IF(E89="","",IF(COUNTIFS(Banco!$B$8:$B$127,B89,Banco!$D$8:$D$127,D89)&gt;=E89,"Conciliado","Pendiente"))</x:f>
      </x:c>
    </x:row>
    <x:row r="90">
      <x:c r="A90" s="28"/>
      <x:c r="B90" s="11"/>
      <x:c r="C90" s="11"/>
      <x:c r="D90" s="30"/>
      <x:c r="E90" s="25" t="str">
        <x:f>IF(OR(B90="",D90=""),"",COUNTIFS($B$8:B90,B90,$D$8:D90,D90))</x:f>
      </x:c>
      <x:c r="F90" s="25" t="str">
        <x:f>IF(E90="","",IF(COUNTIFS(Banco!$B$8:$B$127,B90,Banco!$D$8:$D$127,D90)&gt;=E90,"Conciliado","Pendiente"))</x:f>
      </x:c>
    </x:row>
    <x:row r="91">
      <x:c r="A91" s="28"/>
      <x:c r="B91" s="11"/>
      <x:c r="C91" s="11"/>
      <x:c r="D91" s="30"/>
      <x:c r="E91" s="25" t="str">
        <x:f>IF(OR(B91="",D91=""),"",COUNTIFS($B$8:B91,B91,$D$8:D91,D91))</x:f>
      </x:c>
      <x:c r="F91" s="25" t="str">
        <x:f>IF(E91="","",IF(COUNTIFS(Banco!$B$8:$B$127,B91,Banco!$D$8:$D$127,D91)&gt;=E91,"Conciliado","Pendiente"))</x:f>
      </x:c>
    </x:row>
    <x:row r="92">
      <x:c r="A92" s="28"/>
      <x:c r="B92" s="11"/>
      <x:c r="C92" s="11"/>
      <x:c r="D92" s="30"/>
      <x:c r="E92" s="25" t="str">
        <x:f>IF(OR(B92="",D92=""),"",COUNTIFS($B$8:B92,B92,$D$8:D92,D92))</x:f>
      </x:c>
      <x:c r="F92" s="25" t="str">
        <x:f>IF(E92="","",IF(COUNTIFS(Banco!$B$8:$B$127,B92,Banco!$D$8:$D$127,D92)&gt;=E92,"Conciliado","Pendiente"))</x:f>
      </x:c>
    </x:row>
    <x:row r="93">
      <x:c r="A93" s="28"/>
      <x:c r="B93" s="11"/>
      <x:c r="C93" s="11"/>
      <x:c r="D93" s="30"/>
      <x:c r="E93" s="25" t="str">
        <x:f>IF(OR(B93="",D93=""),"",COUNTIFS($B$8:B93,B93,$D$8:D93,D93))</x:f>
      </x:c>
      <x:c r="F93" s="25" t="str">
        <x:f>IF(E93="","",IF(COUNTIFS(Banco!$B$8:$B$127,B93,Banco!$D$8:$D$127,D93)&gt;=E93,"Conciliado","Pendiente"))</x:f>
      </x:c>
    </x:row>
    <x:row r="94">
      <x:c r="A94" s="28"/>
      <x:c r="B94" s="11"/>
      <x:c r="C94" s="11"/>
      <x:c r="D94" s="30"/>
      <x:c r="E94" s="25" t="str">
        <x:f>IF(OR(B94="",D94=""),"",COUNTIFS($B$8:B94,B94,$D$8:D94,D94))</x:f>
      </x:c>
      <x:c r="F94" s="25" t="str">
        <x:f>IF(E94="","",IF(COUNTIFS(Banco!$B$8:$B$127,B94,Banco!$D$8:$D$127,D94)&gt;=E94,"Conciliado","Pendiente"))</x:f>
      </x:c>
    </x:row>
    <x:row r="95">
      <x:c r="A95" s="28"/>
      <x:c r="B95" s="11"/>
      <x:c r="C95" s="11"/>
      <x:c r="D95" s="30"/>
      <x:c r="E95" s="25" t="str">
        <x:f>IF(OR(B95="",D95=""),"",COUNTIFS($B$8:B95,B95,$D$8:D95,D95))</x:f>
      </x:c>
      <x:c r="F95" s="25" t="str">
        <x:f>IF(E95="","",IF(COUNTIFS(Banco!$B$8:$B$127,B95,Banco!$D$8:$D$127,D95)&gt;=E95,"Conciliado","Pendiente"))</x:f>
      </x:c>
    </x:row>
    <x:row r="96">
      <x:c r="A96" s="28"/>
      <x:c r="B96" s="11"/>
      <x:c r="C96" s="11"/>
      <x:c r="D96" s="30"/>
      <x:c r="E96" s="25" t="str">
        <x:f>IF(OR(B96="",D96=""),"",COUNTIFS($B$8:B96,B96,$D$8:D96,D96))</x:f>
      </x:c>
      <x:c r="F96" s="25" t="str">
        <x:f>IF(E96="","",IF(COUNTIFS(Banco!$B$8:$B$127,B96,Banco!$D$8:$D$127,D96)&gt;=E96,"Conciliado","Pendiente"))</x:f>
      </x:c>
    </x:row>
    <x:row r="97">
      <x:c r="A97" s="28"/>
      <x:c r="B97" s="11"/>
      <x:c r="C97" s="11"/>
      <x:c r="D97" s="30"/>
      <x:c r="E97" s="25" t="str">
        <x:f>IF(OR(B97="",D97=""),"",COUNTIFS($B$8:B97,B97,$D$8:D97,D97))</x:f>
      </x:c>
      <x:c r="F97" s="25" t="str">
        <x:f>IF(E97="","",IF(COUNTIFS(Banco!$B$8:$B$127,B97,Banco!$D$8:$D$127,D97)&gt;=E97,"Conciliado","Pendiente"))</x:f>
      </x:c>
    </x:row>
    <x:row r="98">
      <x:c r="A98" s="28"/>
      <x:c r="B98" s="11"/>
      <x:c r="C98" s="11"/>
      <x:c r="D98" s="30"/>
      <x:c r="E98" s="25" t="str">
        <x:f>IF(OR(B98="",D98=""),"",COUNTIFS($B$8:B98,B98,$D$8:D98,D98))</x:f>
      </x:c>
      <x:c r="F98" s="25" t="str">
        <x:f>IF(E98="","",IF(COUNTIFS(Banco!$B$8:$B$127,B98,Banco!$D$8:$D$127,D98)&gt;=E98,"Conciliado","Pendiente"))</x:f>
      </x:c>
    </x:row>
    <x:row r="99">
      <x:c r="A99" s="28"/>
      <x:c r="B99" s="11"/>
      <x:c r="C99" s="11"/>
      <x:c r="D99" s="30"/>
      <x:c r="E99" s="25" t="str">
        <x:f>IF(OR(B99="",D99=""),"",COUNTIFS($B$8:B99,B99,$D$8:D99,D99))</x:f>
      </x:c>
      <x:c r="F99" s="25" t="str">
        <x:f>IF(E99="","",IF(COUNTIFS(Banco!$B$8:$B$127,B99,Banco!$D$8:$D$127,D99)&gt;=E99,"Conciliado","Pendiente"))</x:f>
      </x:c>
    </x:row>
    <x:row r="100">
      <x:c r="A100" s="28"/>
      <x:c r="B100" s="11"/>
      <x:c r="C100" s="11"/>
      <x:c r="D100" s="30"/>
      <x:c r="E100" s="25" t="str">
        <x:f>IF(OR(B100="",D100=""),"",COUNTIFS($B$8:B100,B100,$D$8:D100,D100))</x:f>
      </x:c>
      <x:c r="F100" s="25" t="str">
        <x:f>IF(E100="","",IF(COUNTIFS(Banco!$B$8:$B$127,B100,Banco!$D$8:$D$127,D100)&gt;=E100,"Conciliado","Pendiente"))</x:f>
      </x:c>
    </x:row>
    <x:row r="101">
      <x:c r="A101" s="28"/>
      <x:c r="B101" s="11"/>
      <x:c r="C101" s="11"/>
      <x:c r="D101" s="30"/>
      <x:c r="E101" s="25" t="str">
        <x:f>IF(OR(B101="",D101=""),"",COUNTIFS($B$8:B101,B101,$D$8:D101,D101))</x:f>
      </x:c>
      <x:c r="F101" s="25" t="str">
        <x:f>IF(E101="","",IF(COUNTIFS(Banco!$B$8:$B$127,B101,Banco!$D$8:$D$127,D101)&gt;=E101,"Conciliado","Pendiente"))</x:f>
      </x:c>
    </x:row>
    <x:row r="102">
      <x:c r="A102" s="28"/>
      <x:c r="B102" s="11"/>
      <x:c r="C102" s="11"/>
      <x:c r="D102" s="30"/>
      <x:c r="E102" s="25" t="str">
        <x:f>IF(OR(B102="",D102=""),"",COUNTIFS($B$8:B102,B102,$D$8:D102,D102))</x:f>
      </x:c>
      <x:c r="F102" s="25" t="str">
        <x:f>IF(E102="","",IF(COUNTIFS(Banco!$B$8:$B$127,B102,Banco!$D$8:$D$127,D102)&gt;=E102,"Conciliado","Pendiente"))</x:f>
      </x:c>
    </x:row>
    <x:row r="103">
      <x:c r="A103" s="28"/>
      <x:c r="B103" s="11"/>
      <x:c r="C103" s="11"/>
      <x:c r="D103" s="30"/>
      <x:c r="E103" s="25" t="str">
        <x:f>IF(OR(B103="",D103=""),"",COUNTIFS($B$8:B103,B103,$D$8:D103,D103))</x:f>
      </x:c>
      <x:c r="F103" s="25" t="str">
        <x:f>IF(E103="","",IF(COUNTIFS(Banco!$B$8:$B$127,B103,Banco!$D$8:$D$127,D103)&gt;=E103,"Conciliado","Pendiente"))</x:f>
      </x:c>
    </x:row>
    <x:row r="104">
      <x:c r="A104" s="28"/>
      <x:c r="B104" s="11"/>
      <x:c r="C104" s="11"/>
      <x:c r="D104" s="30"/>
      <x:c r="E104" s="25" t="str">
        <x:f>IF(OR(B104="",D104=""),"",COUNTIFS($B$8:B104,B104,$D$8:D104,D104))</x:f>
      </x:c>
      <x:c r="F104" s="25" t="str">
        <x:f>IF(E104="","",IF(COUNTIFS(Banco!$B$8:$B$127,B104,Banco!$D$8:$D$127,D104)&gt;=E104,"Conciliado","Pendiente"))</x:f>
      </x:c>
    </x:row>
    <x:row r="105">
      <x:c r="A105" s="28"/>
      <x:c r="B105" s="11"/>
      <x:c r="C105" s="11"/>
      <x:c r="D105" s="30"/>
      <x:c r="E105" s="25" t="str">
        <x:f>IF(OR(B105="",D105=""),"",COUNTIFS($B$8:B105,B105,$D$8:D105,D105))</x:f>
      </x:c>
      <x:c r="F105" s="25" t="str">
        <x:f>IF(E105="","",IF(COUNTIFS(Banco!$B$8:$B$127,B105,Banco!$D$8:$D$127,D105)&gt;=E105,"Conciliado","Pendiente"))</x:f>
      </x:c>
    </x:row>
    <x:row r="106">
      <x:c r="A106" s="28"/>
      <x:c r="B106" s="11"/>
      <x:c r="C106" s="11"/>
      <x:c r="D106" s="30"/>
      <x:c r="E106" s="25" t="str">
        <x:f>IF(OR(B106="",D106=""),"",COUNTIFS($B$8:B106,B106,$D$8:D106,D106))</x:f>
      </x:c>
      <x:c r="F106" s="25" t="str">
        <x:f>IF(E106="","",IF(COUNTIFS(Banco!$B$8:$B$127,B106,Banco!$D$8:$D$127,D106)&gt;=E106,"Conciliado","Pendiente"))</x:f>
      </x:c>
    </x:row>
    <x:row r="107">
      <x:c r="A107" s="28"/>
      <x:c r="B107" s="11"/>
      <x:c r="C107" s="11"/>
      <x:c r="D107" s="30"/>
      <x:c r="E107" s="25" t="str">
        <x:f>IF(OR(B107="",D107=""),"",COUNTIFS($B$8:B107,B107,$D$8:D107,D107))</x:f>
      </x:c>
      <x:c r="F107" s="25" t="str">
        <x:f>IF(E107="","",IF(COUNTIFS(Banco!$B$8:$B$127,B107,Banco!$D$8:$D$127,D107)&gt;=E107,"Conciliado","Pendiente"))</x:f>
      </x:c>
    </x:row>
    <x:row r="108">
      <x:c r="A108" s="28"/>
      <x:c r="B108" s="11"/>
      <x:c r="C108" s="11"/>
      <x:c r="D108" s="30"/>
      <x:c r="E108" s="25" t="str">
        <x:f>IF(OR(B108="",D108=""),"",COUNTIFS($B$8:B108,B108,$D$8:D108,D108))</x:f>
      </x:c>
      <x:c r="F108" s="25" t="str">
        <x:f>IF(E108="","",IF(COUNTIFS(Banco!$B$8:$B$127,B108,Banco!$D$8:$D$127,D108)&gt;=E108,"Conciliado","Pendiente"))</x:f>
      </x:c>
    </x:row>
    <x:row r="109">
      <x:c r="A109" s="28"/>
      <x:c r="B109" s="11"/>
      <x:c r="C109" s="11"/>
      <x:c r="D109" s="30"/>
      <x:c r="E109" s="25" t="str">
        <x:f>IF(OR(B109="",D109=""),"",COUNTIFS($B$8:B109,B109,$D$8:D109,D109))</x:f>
      </x:c>
      <x:c r="F109" s="25" t="str">
        <x:f>IF(E109="","",IF(COUNTIFS(Banco!$B$8:$B$127,B109,Banco!$D$8:$D$127,D109)&gt;=E109,"Conciliado","Pendiente"))</x:f>
      </x:c>
    </x:row>
    <x:row r="110">
      <x:c r="A110" s="28"/>
      <x:c r="B110" s="11"/>
      <x:c r="C110" s="11"/>
      <x:c r="D110" s="30"/>
      <x:c r="E110" s="25" t="str">
        <x:f>IF(OR(B110="",D110=""),"",COUNTIFS($B$8:B110,B110,$D$8:D110,D110))</x:f>
      </x:c>
      <x:c r="F110" s="25" t="str">
        <x:f>IF(E110="","",IF(COUNTIFS(Banco!$B$8:$B$127,B110,Banco!$D$8:$D$127,D110)&gt;=E110,"Conciliado","Pendiente"))</x:f>
      </x:c>
    </x:row>
    <x:row r="111">
      <x:c r="A111" s="28"/>
      <x:c r="B111" s="11"/>
      <x:c r="C111" s="11"/>
      <x:c r="D111" s="30"/>
      <x:c r="E111" s="25" t="str">
        <x:f>IF(OR(B111="",D111=""),"",COUNTIFS($B$8:B111,B111,$D$8:D111,D111))</x:f>
      </x:c>
      <x:c r="F111" s="25" t="str">
        <x:f>IF(E111="","",IF(COUNTIFS(Banco!$B$8:$B$127,B111,Banco!$D$8:$D$127,D111)&gt;=E111,"Conciliado","Pendiente"))</x:f>
      </x:c>
    </x:row>
    <x:row r="112">
      <x:c r="A112" s="28"/>
      <x:c r="B112" s="11"/>
      <x:c r="C112" s="11"/>
      <x:c r="D112" s="30"/>
      <x:c r="E112" s="25" t="str">
        <x:f>IF(OR(B112="",D112=""),"",COUNTIFS($B$8:B112,B112,$D$8:D112,D112))</x:f>
      </x:c>
      <x:c r="F112" s="25" t="str">
        <x:f>IF(E112="","",IF(COUNTIFS(Banco!$B$8:$B$127,B112,Banco!$D$8:$D$127,D112)&gt;=E112,"Conciliado","Pendiente"))</x:f>
      </x:c>
    </x:row>
    <x:row r="113">
      <x:c r="A113" s="28"/>
      <x:c r="B113" s="11"/>
      <x:c r="C113" s="11"/>
      <x:c r="D113" s="30"/>
      <x:c r="E113" s="25" t="str">
        <x:f>IF(OR(B113="",D113=""),"",COUNTIFS($B$8:B113,B113,$D$8:D113,D113))</x:f>
      </x:c>
      <x:c r="F113" s="25" t="str">
        <x:f>IF(E113="","",IF(COUNTIFS(Banco!$B$8:$B$127,B113,Banco!$D$8:$D$127,D113)&gt;=E113,"Conciliado","Pendiente"))</x:f>
      </x:c>
    </x:row>
    <x:row r="114">
      <x:c r="A114" s="28"/>
      <x:c r="B114" s="11"/>
      <x:c r="C114" s="11"/>
      <x:c r="D114" s="30"/>
      <x:c r="E114" s="25" t="str">
        <x:f>IF(OR(B114="",D114=""),"",COUNTIFS($B$8:B114,B114,$D$8:D114,D114))</x:f>
      </x:c>
      <x:c r="F114" s="25" t="str">
        <x:f>IF(E114="","",IF(COUNTIFS(Banco!$B$8:$B$127,B114,Banco!$D$8:$D$127,D114)&gt;=E114,"Conciliado","Pendiente"))</x:f>
      </x:c>
    </x:row>
    <x:row r="115">
      <x:c r="A115" s="28"/>
      <x:c r="B115" s="11"/>
      <x:c r="C115" s="11"/>
      <x:c r="D115" s="30"/>
      <x:c r="E115" s="25" t="str">
        <x:f>IF(OR(B115="",D115=""),"",COUNTIFS($B$8:B115,B115,$D$8:D115,D115))</x:f>
      </x:c>
      <x:c r="F115" s="25" t="str">
        <x:f>IF(E115="","",IF(COUNTIFS(Banco!$B$8:$B$127,B115,Banco!$D$8:$D$127,D115)&gt;=E115,"Conciliado","Pendiente"))</x:f>
      </x:c>
    </x:row>
    <x:row r="116">
      <x:c r="A116" s="28"/>
      <x:c r="B116" s="11"/>
      <x:c r="C116" s="11"/>
      <x:c r="D116" s="30"/>
      <x:c r="E116" s="25" t="str">
        <x:f>IF(OR(B116="",D116=""),"",COUNTIFS($B$8:B116,B116,$D$8:D116,D116))</x:f>
      </x:c>
      <x:c r="F116" s="25" t="str">
        <x:f>IF(E116="","",IF(COUNTIFS(Banco!$B$8:$B$127,B116,Banco!$D$8:$D$127,D116)&gt;=E116,"Conciliado","Pendiente"))</x:f>
      </x:c>
    </x:row>
    <x:row r="117">
      <x:c r="A117" s="28"/>
      <x:c r="B117" s="11"/>
      <x:c r="C117" s="11"/>
      <x:c r="D117" s="30"/>
      <x:c r="E117" s="25" t="str">
        <x:f>IF(OR(B117="",D117=""),"",COUNTIFS($B$8:B117,B117,$D$8:D117,D117))</x:f>
      </x:c>
      <x:c r="F117" s="25" t="str">
        <x:f>IF(E117="","",IF(COUNTIFS(Banco!$B$8:$B$127,B117,Banco!$D$8:$D$127,D117)&gt;=E117,"Conciliado","Pendiente"))</x:f>
      </x:c>
    </x:row>
    <x:row r="118">
      <x:c r="A118" s="28"/>
      <x:c r="B118" s="11"/>
      <x:c r="C118" s="11"/>
      <x:c r="D118" s="30"/>
      <x:c r="E118" s="25" t="str">
        <x:f>IF(OR(B118="",D118=""),"",COUNTIFS($B$8:B118,B118,$D$8:D118,D118))</x:f>
      </x:c>
      <x:c r="F118" s="25" t="str">
        <x:f>IF(E118="","",IF(COUNTIFS(Banco!$B$8:$B$127,B118,Banco!$D$8:$D$127,D118)&gt;=E118,"Conciliado","Pendiente"))</x:f>
      </x:c>
    </x:row>
    <x:row r="119">
      <x:c r="A119" s="28"/>
      <x:c r="B119" s="11"/>
      <x:c r="C119" s="11"/>
      <x:c r="D119" s="30"/>
      <x:c r="E119" s="25" t="str">
        <x:f>IF(OR(B119="",D119=""),"",COUNTIFS($B$8:B119,B119,$D$8:D119,D119))</x:f>
      </x:c>
      <x:c r="F119" s="25" t="str">
        <x:f>IF(E119="","",IF(COUNTIFS(Banco!$B$8:$B$127,B119,Banco!$D$8:$D$127,D119)&gt;=E119,"Conciliado","Pendiente"))</x:f>
      </x:c>
    </x:row>
    <x:row r="120">
      <x:c r="A120" s="28"/>
      <x:c r="B120" s="11"/>
      <x:c r="C120" s="11"/>
      <x:c r="D120" s="30"/>
      <x:c r="E120" s="25" t="str">
        <x:f>IF(OR(B120="",D120=""),"",COUNTIFS($B$8:B120,B120,$D$8:D120,D120))</x:f>
      </x:c>
      <x:c r="F120" s="25" t="str">
        <x:f>IF(E120="","",IF(COUNTIFS(Banco!$B$8:$B$127,B120,Banco!$D$8:$D$127,D120)&gt;=E120,"Conciliado","Pendiente"))</x:f>
      </x:c>
    </x:row>
    <x:row r="121">
      <x:c r="A121" s="28"/>
      <x:c r="B121" s="11"/>
      <x:c r="C121" s="11"/>
      <x:c r="D121" s="30"/>
      <x:c r="E121" s="25" t="str">
        <x:f>IF(OR(B121="",D121=""),"",COUNTIFS($B$8:B121,B121,$D$8:D121,D121))</x:f>
      </x:c>
      <x:c r="F121" s="25" t="str">
        <x:f>IF(E121="","",IF(COUNTIFS(Banco!$B$8:$B$127,B121,Banco!$D$8:$D$127,D121)&gt;=E121,"Conciliado","Pendiente"))</x:f>
      </x:c>
    </x:row>
    <x:row r="122">
      <x:c r="A122" s="28"/>
      <x:c r="B122" s="11"/>
      <x:c r="C122" s="11"/>
      <x:c r="D122" s="30"/>
      <x:c r="E122" s="25" t="str">
        <x:f>IF(OR(B122="",D122=""),"",COUNTIFS($B$8:B122,B122,$D$8:D122,D122))</x:f>
      </x:c>
      <x:c r="F122" s="25" t="str">
        <x:f>IF(E122="","",IF(COUNTIFS(Banco!$B$8:$B$127,B122,Banco!$D$8:$D$127,D122)&gt;=E122,"Conciliado","Pendiente"))</x:f>
      </x:c>
    </x:row>
    <x:row r="123">
      <x:c r="A123" s="28"/>
      <x:c r="B123" s="11"/>
      <x:c r="C123" s="11"/>
      <x:c r="D123" s="30"/>
      <x:c r="E123" s="25" t="str">
        <x:f>IF(OR(B123="",D123=""),"",COUNTIFS($B$8:B123,B123,$D$8:D123,D123))</x:f>
      </x:c>
      <x:c r="F123" s="25" t="str">
        <x:f>IF(E123="","",IF(COUNTIFS(Banco!$B$8:$B$127,B123,Banco!$D$8:$D$127,D123)&gt;=E123,"Conciliado","Pendiente"))</x:f>
      </x:c>
    </x:row>
    <x:row r="124">
      <x:c r="A124" s="28"/>
      <x:c r="B124" s="11"/>
      <x:c r="C124" s="11"/>
      <x:c r="D124" s="30"/>
      <x:c r="E124" s="25" t="str">
        <x:f>IF(OR(B124="",D124=""),"",COUNTIFS($B$8:B124,B124,$D$8:D124,D124))</x:f>
      </x:c>
      <x:c r="F124" s="25" t="str">
        <x:f>IF(E124="","",IF(COUNTIFS(Banco!$B$8:$B$127,B124,Banco!$D$8:$D$127,D124)&gt;=E124,"Conciliado","Pendiente"))</x:f>
      </x:c>
    </x:row>
    <x:row r="125">
      <x:c r="A125" s="28"/>
      <x:c r="B125" s="11"/>
      <x:c r="C125" s="11"/>
      <x:c r="D125" s="30"/>
      <x:c r="E125" s="25" t="str">
        <x:f>IF(OR(B125="",D125=""),"",COUNTIFS($B$8:B125,B125,$D$8:D125,D125))</x:f>
      </x:c>
      <x:c r="F125" s="25" t="str">
        <x:f>IF(E125="","",IF(COUNTIFS(Banco!$B$8:$B$127,B125,Banco!$D$8:$D$127,D125)&gt;=E125,"Conciliado","Pendiente"))</x:f>
      </x:c>
    </x:row>
    <x:row r="126">
      <x:c r="A126" s="28"/>
      <x:c r="B126" s="11"/>
      <x:c r="C126" s="11"/>
      <x:c r="D126" s="30"/>
      <x:c r="E126" s="25" t="str">
        <x:f>IF(OR(B126="",D126=""),"",COUNTIFS($B$8:B126,B126,$D$8:D126,D126))</x:f>
      </x:c>
      <x:c r="F126" s="25" t="str">
        <x:f>IF(E126="","",IF(COUNTIFS(Banco!$B$8:$B$127,B126,Banco!$D$8:$D$127,D126)&gt;=E126,"Conciliado","Pendiente"))</x:f>
      </x:c>
    </x:row>
    <x:row r="127">
      <x:c r="A127" s="28"/>
      <x:c r="B127" s="11"/>
      <x:c r="C127" s="11"/>
      <x:c r="D127" s="30"/>
      <x:c r="E127" s="25" t="str">
        <x:f>IF(OR(B127="",D127=""),"",COUNTIFS($B$8:B127,B127,$D$8:D127,D127))</x:f>
      </x:c>
      <x:c r="F127" s="25" t="str">
        <x:f>IF(E127="","",IF(COUNTIFS(Banco!$B$8:$B$127,B127,Banco!$D$8:$D$127,D127)&gt;=E127,"Conciliado","Pendiente"))</x:f>
      </x:c>
    </x:row>
  </x:sheetData>
  <x:mergeCells>
    <x:mergeCell ref="A1:F2"/>
    <x:mergeCell ref="A3:F3"/>
  </x:mergeCells>
  <x:conditionalFormatting sqref="F8:F127">
    <x:cfRule type="expression" dxfId="1" priority="1">
      <x:formula>F8="Pendiente"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95" hidden="0" customWidth="1"/>
  </x:cols>
  <x:sheetData>
    <x:row r="1" ht="28" customHeight="1">
      <x:c r="A1" s="3" t="str">
        <x:v>GUÍA · CRUCE DE MOVIMIENTOS</x:v>
      </x:c>
      <x:c r="B1" s="3"/>
      <x:c r="C1" s="3"/>
      <x:c r="D1" s="3"/>
      <x:c r="E1" s="3"/>
      <x:c r="F1" s="3"/>
    </x:row>
    <x:row r="2" ht="28" customHeight="1">
      <x:c r="A2" s="3"/>
      <x:c r="B2" s="3"/>
      <x:c r="C2" s="3"/>
      <x:c r="D2" s="3"/>
      <x:c r="E2" s="3"/>
      <x:c r="F2" s="3"/>
    </x:row>
    <x:row r="3" ht="26" customHeight="1">
      <x:c r="A3" s="7" t="str">
        <x:v>INSTRUCCIONES • EJEMPLO FICTICIO • SIN MACROS</x:v>
      </x:c>
      <x:c r="B3" s="7"/>
      <x:c r="C3" s="7"/>
      <x:c r="D3" s="7"/>
      <x:c r="E3" s="7"/>
      <x:c r="F3" s="7"/>
    </x:row>
    <x:row r="5" ht="26" customHeight="1">
      <x:c r="A5" s="14" t="str">
        <x:v>PASO</x:v>
      </x:c>
      <x:c r="B5" s="14" t="str">
        <x:v>QUÉ HACER</x:v>
      </x:c>
    </x:row>
    <x:row r="6" ht="38" customHeight="1">
      <x:c r="A6" t="str">
        <x:v>1</x:v>
      </x:c>
      <x:c r="B6" s="32" t="str">
        <x:v>Indica un saldo inicial común en Resumen para comparar ambos saldos.</x:v>
      </x:c>
    </x:row>
    <x:row r="7" ht="38" customHeight="1">
      <x:c r="A7" t="str">
        <x:v>2</x:v>
      </x:c>
      <x:c r="B7" s="32" t="str">
        <x:v>Copia las columnas Fecha, Referencia, Concepto e Importe en Banco y Libro.</x:v>
      </x:c>
    </x:row>
    <x:row r="8" ht="38" customHeight="1">
      <x:c r="A8" t="str">
        <x:v>3</x:v>
      </x:c>
      <x:c r="B8" s="32" t="str">
        <x:v>Introduce cobros en positivo y pagos en negativo en ambas hojas.</x:v>
      </x:c>
    </x:row>
    <x:row r="9" ht="38" customHeight="1">
      <x:c r="A9" t="str">
        <x:v>4</x:v>
      </x:c>
      <x:c r="B9" s="32" t="str">
        <x:v>El programa cruza por coincidencia exacta de referencia e importe, considerando duplicados.</x:v>
      </x:c>
    </x:row>
    <x:row r="10" ht="38" customHeight="1">
      <x:c r="A10" t="str">
        <x:v>5</x:v>
      </x:c>
      <x:c r="B10" s="32" t="str">
        <x:v>Revisa los movimientos Pendientes y investiga referencias o importes no coincidentes.</x:v>
      </x:c>
    </x:row>
    <x:row r="11" ht="38" customHeight="1">
      <x:c r="B11" s="32"/>
    </x:row>
    <x:row r="12" ht="38" customHeight="1">
      <x:c r="B12" s="32"/>
    </x:row>
    <x:row r="13" ht="26" customHeight="1">
      <x:c r="A13" s="14" t="str">
        <x:v>NOTA</x:v>
      </x:c>
      <x:c r="B13" s="35" t="str">
        <x:v>LÍMITES DE USO</x:v>
      </x:c>
    </x:row>
    <x:row r="14" ht="38" customHeight="1">
      <x:c r="A14" t="str">
        <x:v>•</x:v>
      </x:c>
      <x:c r="B14" s="32" t="str">
        <x:v>No se conecta al banco ni importa archivos automáticamente: pega movimientos verificados.</x:v>
      </x:c>
    </x:row>
    <x:row r="15" ht="38" customHeight="1">
      <x:c r="A15" t="str">
        <x:v>•</x:v>
      </x:c>
      <x:c r="B15" s="32" t="str">
        <x:v>Las coincidencias son exactas: espacios adicionales, formatos o importes distintos pueden impedir el cruce.</x:v>
      </x:c>
    </x:row>
    <x:row r="16" ht="38" customHeight="1">
      <x:c r="A16" t="str">
        <x:v>•</x:v>
      </x:c>
      <x:c r="B16" s="32" t="str">
        <x:v>Duplicados iguales se emparejan por número de aparición; confirma su documentación si son operaciones recurrentes.</x:v>
      </x:c>
    </x:row>
    <x:row r="17" ht="38" customHeight="1">
      <x:c r="A17" t="str">
        <x:v>•</x:v>
      </x:c>
      <x:c r="B17" s="32" t="str">
        <x:v>Las cifras incluidas son ficticias y deben reemplazarse.</x:v>
      </x:c>
    </x:row>
    <x:row r="18" ht="38" customHeight="1">
      <x:c r="A18" t="str">
        <x:v>•</x:v>
      </x:c>
      <x:c r="B18" s="32" t="str">
        <x:v>Un saldo final igual no significa necesariamente que todos los movimientos estén conciliados.</x:v>
      </x:c>
    </x:row>
    <x:row r="19" ht="38" customHeight="1">
      <x:c r="B19" s="32"/>
    </x:row>
    <x:row r="20" ht="38" customHeight="1">
      <x:c r="B20" s="32"/>
    </x:row>
  </x:sheetData>
  <x:mergeCells>
    <x:mergeCell ref="A1:F2"/>
    <x:mergeCell ref="A3:F3"/>
  </x:mergeCells>
  <x:pageMargins left="0.7" right="0.7" top="0.75" bottom="0.75" header="0.3" footer="0.3"/>
</x:worksheet>
</file>