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dff5272604e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ario" sheetId="1" r:id="Rb322551610ca462c"/>
    <x:sheet xmlns:r="http://schemas.openxmlformats.org/officeDocument/2006/relationships" name="Movimientos" sheetId="2" r:id="R98eb3e528f05492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0"/>
    <x:numFmt numFmtId="202" formatCode="dd/mm/yyyy"/>
  </x:numFmts>
  <x:fonts count="5">
    <x:font>
      <x:sz val="11"/>
      <x:name val="Carlito"/>
    </x:font>
    <x:font>
      <x:b/>
      <x:sz val="16"/>
      <x:color rgb="FF173952"/>
      <x:name val="Arial"/>
    </x:font>
    <x:font>
      <x:b/>
      <x:sz val="11"/>
      <x:color rgb="FFFFFFFF"/>
      <x:name val="Arial"/>
    </x:font>
    <x:font>
      <x:b/>
      <x:sz val="14"/>
      <x:color rgb="FF173952"/>
      <x:name val="Arial"/>
    </x:font>
    <x:font>
      <x:sz val="10"/>
      <x:color rgb="FF253746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C668C"/>
      </x:patternFill>
    </x:fill>
    <x:fill>
      <x:patternFill patternType="solid">
        <x:fgColor rgb="FF173952"/>
      </x:patternFill>
    </x:fill>
    <x:fill>
      <x:patternFill patternType="solid">
        <x:fgColor rgb="FFFFFDF8"/>
      </x:patternFill>
    </x:fill>
    <x:fill>
      <x:patternFill patternType="solid">
        <x:fgColor rgb="FFFFF3CD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medium">
        <x:color rgb="FF2C668C"/>
      </x:bottom>
      <x:diagonal/>
    </x:border>
    <x:border>
      <x:left style="thin">
        <x:color rgb="FFC9DCE8"/>
      </x:left>
      <x:right/>
      <x:top style="thin">
        <x:color rgb="FFC9DCE8"/>
      </x:top>
      <x:bottom style="thin">
        <x:color rgb="FFC9DCE8"/>
      </x:bottom>
      <x:diagonal/>
    </x:border>
    <x:border>
      <x:left/>
      <x:right style="thin">
        <x:color rgb="FFC9DCE8"/>
      </x:right>
      <x:top style="thin">
        <x:color rgb="FFC9DCE8"/>
      </x:top>
      <x:bottom style="thin">
        <x:color rgb="FFC9DCE8"/>
      </x:bottom>
      <x:diagonal/>
    </x:border>
    <x:border>
      <x:left style="thin">
        <x:color rgb="FFE1EBF0"/>
      </x:left>
      <x:right style="thin">
        <x:color rgb="FFE1EBF0"/>
      </x:right>
      <x:top style="thin">
        <x:color rgb="FFE1EBF0"/>
      </x:top>
      <x:bottom style="thin">
        <x:color rgb="FFE1EBF0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wrapText="1"/>
    </x:xf>
    <x:xf numFmtId="0" fontId="3" fillId="0" borderId="0" xfId="0" applyNumberFormat="1" applyFont="1" applyFill="1" applyBorder="1"/>
    <x:xf numFmtId="0" fontId="3" fillId="0" borderId="2" xfId="0" applyNumberFormat="1" applyFont="1" applyFill="1" applyBorder="1"/>
    <x:xf numFmtId="0" fontId="3" fillId="0" borderId="3" xfId="0" applyNumberFormat="1" applyFont="1" applyFill="1" applyBorder="1"/>
    <x:xf numFmtId="0" fontId="3" fillId="0" borderId="2" xfId="0" applyNumberFormat="1" applyFont="1" applyFill="1" applyBorder="1" applyAlignment="1">
      <x:alignment horizontal="center"/>
    </x:xf>
    <x:xf numFmtId="0" fontId="3" fillId="0" borderId="3" xfId="0" applyNumberFormat="1" applyFont="1" applyFill="1" applyBorder="1" applyAlignment="1">
      <x:alignment horizontal="center"/>
    </x:xf>
    <x:xf numFmtId="200" fontId="3" fillId="0" borderId="3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4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 applyAlignment="1">
      <x:alignment vertical="center"/>
    </x:xf>
    <x:xf numFmtId="0" fontId="4" fillId="5" borderId="4" xfId="0" applyNumberFormat="1" applyFont="1" applyFill="1" applyBorder="1" applyAlignment="1">
      <x:alignment vertical="center"/>
    </x:xf>
    <x:xf numFmtId="201" fontId="4" fillId="4" borderId="4" xfId="0" applyNumberFormat="1" applyFont="1" applyFill="1" applyBorder="1" applyAlignment="1">
      <x:alignment vertical="center"/>
    </x:xf>
    <x:xf numFmtId="201" fontId="4" fillId="0" borderId="4" xfId="0" applyNumberFormat="1" applyFont="1" applyFill="1" applyBorder="1" applyAlignment="1">
      <x:alignment vertical="center"/>
    </x:xf>
    <x:xf numFmtId="201" fontId="4" fillId="5" borderId="4" xfId="0" applyNumberFormat="1" applyFont="1" applyFill="1" applyBorder="1" applyAlignment="1">
      <x:alignment vertical="center"/>
    </x:xf>
    <x:xf numFmtId="200" fontId="4" fillId="5" borderId="4" xfId="0" applyNumberFormat="1" applyFont="1" applyFill="1" applyBorder="1" applyAlignment="1">
      <x:alignment vertical="center"/>
    </x:xf>
    <x:xf numFmtId="200" fontId="4" fillId="0" borderId="4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202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4" fillId="0" borderId="0" xfId="0" applyNumberFormat="1" applyFont="1" applyFill="1" applyBorder="1"/>
    <x:xf numFmtId="201" fontId="4" fillId="0" borderId="0" xfId="0" applyNumberFormat="1" applyFont="1" applyFill="1" applyBorder="1"/>
    <x:xf numFmtId="202" fontId="4" fillId="0" borderId="4" xfId="0" applyNumberFormat="1" applyFont="1" applyFill="1" applyBorder="1"/>
    <x:xf numFmtId="201" fontId="4" fillId="0" borderId="4" xfId="0" applyNumberFormat="1" applyFont="1" applyFill="1" applyBorder="1"/>
    <x:xf numFmtId="202" fontId="4" fillId="0" borderId="4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B42318"/>
      </x:font>
      <x:fill>
        <x:patternFill patternType="solid">
          <x:bgColor rgb="FFFDE8E7"/>
        </x:patternFill>
      </x:fill>
    </x:dxf>
    <x:dxf>
      <x:font>
        <x:color rgb="FF217A4B"/>
      </x:font>
      <x:fill>
        <x:patternFill patternType="solid">
          <x:bgColor rgb="FFE8F5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ed3c08c1244e61" /><Relationship Type="http://schemas.openxmlformats.org/officeDocument/2006/relationships/theme" Target="/xl/theme/theme1.xml" Id="Reca874317bf740ff" /><Relationship Type="http://schemas.openxmlformats.org/officeDocument/2006/relationships/sharedStrings" Target="/xl/sharedStrings.xml" Id="R4c1c5429a2a34657" /><Relationship Type="http://schemas.openxmlformats.org/officeDocument/2006/relationships/worksheet" Target="/xl/worksheets/sheet1.xml" Id="Rb322551610ca462c" /><Relationship Type="http://schemas.openxmlformats.org/officeDocument/2006/relationships/worksheet" Target="/xl/worksheets/sheet2.xml" Id="R98eb3e528f054929" /></Relationships>
</file>

<file path=xl/tables/table1.xml><?xml version="1.0" encoding="utf-8"?>
<x:table xmlns:x="http://schemas.openxmlformats.org/spreadsheetml/2006/main" id="1" name="InventoryTable" displayName="InventoryTable" ref="A8:L208" headerRowCount="1" totalsRowCount="0" totalsRowShown="0">
  <x:tableColumns count="12">
    <x:tableColumn id="1" name="Código"/>
    <x:tableColumn id="2" name="Producto"/>
    <x:tableColumn id="3" name="Categoría"/>
    <x:tableColumn id="4" name="Stock inicial"/>
    <x:tableColumn id="5" name="Entradas"/>
    <x:tableColumn id="6" name="Salidas"/>
    <x:tableColumn id="7" name="Stock actual"/>
    <x:tableColumn id="8" name="Stock mínimo"/>
    <x:tableColumn id="9" name="Estado"/>
    <x:tableColumn id="10" name="Costo unitario"/>
    <x:tableColumn id="11" name="Valor"/>
    <x:tableColumn id="12" name="Proveedor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InventoryMovements" displayName="InventoryMovements" ref="A1:F501" headerRowCount="1" totalsRowCount="0" totalsRowShown="0">
  <x:tableColumns count="6">
    <x:tableColumn id="1" name="Fecha"/>
    <x:tableColumn id="2" name="Código"/>
    <x:tableColumn id="3" name="Tipo"/>
    <x:tableColumn id="4" name="Unidades"/>
    <x:tableColumn id="5" name="Documento"/>
    <x:tableColumn id="6" name="Observació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1b2491f3b354dc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6df8989f1a34511" /></Relationships>
</file>

<file path=xl/worksheets/sheet1.xml><?xml version="1.0" encoding="utf-8"?>
<x:worksheet xmlns:x="http://schemas.openxmlformats.org/spreadsheetml/2006/main">
  <x:sheetPr>
    <x:tabColor rgb="FF173952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25" hidden="0" customWidth="1"/>
    <x:col min="3" max="3" width="17" hidden="0" customWidth="1"/>
    <x:col min="4" max="4" width="20" hidden="0" customWidth="1"/>
    <x:col min="5" max="5" width="20" hidden="0" customWidth="1"/>
    <x:col min="6" max="6" width="14" hidden="0" customWidth="1"/>
    <x:col min="7" max="7" width="14" hidden="0" customWidth="1"/>
    <x:col min="8" max="8" width="14" hidden="0" customWidth="1"/>
    <x:col min="9" max="9" width="15" hidden="0" customWidth="1"/>
    <x:col min="10" max="10" width="15" hidden="0" customWidth="1"/>
    <x:col min="11" max="11" width="15" hidden="0" customWidth="1"/>
    <x:col min="12" max="12" width="24" hidden="0" customWidth="1"/>
  </x:cols>
  <x:sheetData>
    <x:row r="1">
      <x:c r="A1" s="2" t="str">
        <x:v>Control de inventario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4" ht="32" customHeight="1">
      <x:c r="A4" s="7" t="str">
        <x:v>Productos registrados</x:v>
      </x:c>
      <x:c r="B4" s="7" t="str">
        <x:v>Unidades disponibles</x:v>
      </x:c>
      <x:c r="D4" s="7" t="str">
        <x:v>Productos por reponer</x:v>
      </x:c>
      <x:c r="E4" s="7" t="str">
        <x:v>Valor del inventario</x:v>
      </x:c>
    </x:row>
    <x:row r="5">
      <x:c r="A5" s="11" t="n">
        <x:f>COUNTIF(A9:A208,"&lt;&gt;")</x:f>
        <x:v>5</x:v>
      </x:c>
      <x:c r="B5" s="12" t="n">
        <x:f>SUM(G9:G208)</x:f>
        <x:v>178</x:v>
      </x:c>
      <x:c r="D5" s="11" t="n">
        <x:f>COUNTIF(I9:I208,"Reponer")</x:f>
        <x:v>1</x:v>
      </x:c>
      <x:c r="E5" s="13" t="n">
        <x:f>SUM(K9:K208)</x:f>
        <x:v>448.35</x:v>
      </x:c>
    </x:row>
    <x:row r="8" ht="22" customHeight="1">
      <x:c r="A8" s="18" t="str">
        <x:v>Código</x:v>
      </x:c>
      <x:c r="B8" s="18" t="str">
        <x:v>Producto</x:v>
      </x:c>
      <x:c r="C8" s="18" t="str">
        <x:v>Categoría</x:v>
      </x:c>
      <x:c r="D8" s="18" t="str">
        <x:v>Stock inicial</x:v>
      </x:c>
      <x:c r="E8" s="18" t="str">
        <x:v>Entradas</x:v>
      </x:c>
      <x:c r="F8" s="18" t="str">
        <x:v>Salidas</x:v>
      </x:c>
      <x:c r="G8" s="18" t="str">
        <x:v>Stock actual</x:v>
      </x:c>
      <x:c r="H8" s="18" t="str">
        <x:v>Stock mínimo</x:v>
      </x:c>
      <x:c r="I8" s="18" t="str">
        <x:v>Estado</x:v>
      </x:c>
      <x:c r="J8" s="18" t="str">
        <x:v>Costo unitario</x:v>
      </x:c>
      <x:c r="K8" s="18" t="str">
        <x:v>Valor</x:v>
      </x:c>
      <x:c r="L8" s="18" t="str">
        <x:v>Proveedor</x:v>
      </x:c>
    </x:row>
    <x:row r="9" ht="22" customHeight="1">
      <x:c r="A9" s="22" t="str">
        <x:v>P001</x:v>
      </x:c>
      <x:c r="B9" s="22" t="str">
        <x:v>Cuaderno A4</x:v>
      </x:c>
      <x:c r="C9" s="22" t="str">
        <x:v>Papelería</x:v>
      </x:c>
      <x:c r="D9" s="24" t="n">
        <x:v>50</x:v>
      </x:c>
      <x:c r="E9" s="25" t="n">
        <x:f>IF($A9="","",SUMIFS(Movimientos!$D$2:$D$501,Movimientos!$B$2:$B$501,$A9,Movimientos!$C$2:$C$501,"Entrada"))</x:f>
        <x:v>20</x:v>
      </x:c>
      <x:c r="F9" s="25" t="n">
        <x:f>IF($A9="","",SUMIFS(Movimientos!$D$2:$D$501,Movimientos!$B$2:$B$501,$A9,Movimientos!$C$2:$C$501,"Salida"))</x:f>
        <x:v>0</x:v>
      </x:c>
      <x:c r="G9" s="25" t="n">
        <x:f>IF($A9="","",D9+E9-F9)</x:f>
        <x:v>70</x:v>
      </x:c>
      <x:c r="H9" s="26" t="n">
        <x:v>15</x:v>
      </x:c>
      <x:c r="I9" s="21" t="str">
        <x:f>IF($A9="","",IF(G9&lt;=H9,"Reponer","Disponible"))</x:f>
        <x:v>Disponible</x:v>
      </x:c>
      <x:c r="J9" s="27" t="n">
        <x:v>2.5</x:v>
      </x:c>
      <x:c r="K9" s="28" t="n">
        <x:f>IF($A9="","",G9*J9)</x:f>
        <x:v>175</x:v>
      </x:c>
      <x:c r="L9" s="23" t="str">
        <x:v>Proveedor Uno</x:v>
      </x:c>
    </x:row>
    <x:row r="10" ht="22" customHeight="1">
      <x:c r="A10" s="22" t="str">
        <x:v>P002</x:v>
      </x:c>
      <x:c r="B10" s="22" t="str">
        <x:v>Bolígrafo azul</x:v>
      </x:c>
      <x:c r="C10" s="22" t="str">
        <x:v>Papelería</x:v>
      </x:c>
      <x:c r="D10" s="24" t="n">
        <x:v>80</x:v>
      </x:c>
      <x:c r="E10" s="25" t="n">
        <x:f>IF($A10="","",SUMIFS(Movimientos!$D$2:$D$501,Movimientos!$B$2:$B$501,$A10,Movimientos!$C$2:$C$501,"Entrada"))</x:f>
        <x:v>0</x:v>
      </x:c>
      <x:c r="F10" s="25" t="n">
        <x:f>IF($A10="","",SUMIFS(Movimientos!$D$2:$D$501,Movimientos!$B$2:$B$501,$A10,Movimientos!$C$2:$C$501,"Salida"))</x:f>
        <x:v>12</x:v>
      </x:c>
      <x:c r="G10" s="25" t="n">
        <x:f>IF($A10="","",D10+E10-F10)</x:f>
        <x:v>68</x:v>
      </x:c>
      <x:c r="H10" s="26" t="n">
        <x:v>20</x:v>
      </x:c>
      <x:c r="I10" s="21" t="str">
        <x:f>IF($A10="","",IF(G10&lt;=H10,"Reponer","Disponible"))</x:f>
        <x:v>Disponible</x:v>
      </x:c>
      <x:c r="J10" s="27" t="n">
        <x:v>0.65</x:v>
      </x:c>
      <x:c r="K10" s="28" t="n">
        <x:f>IF($A10="","",G10*J10)</x:f>
        <x:v>44.2</x:v>
      </x:c>
      <x:c r="L10" s="23" t="str">
        <x:v>Proveedor Uno</x:v>
      </x:c>
    </x:row>
    <x:row r="11" ht="22" customHeight="1">
      <x:c r="A11" s="22" t="str">
        <x:v>P003</x:v>
      </x:c>
      <x:c r="B11" s="22" t="str">
        <x:v>Carpeta plástica</x:v>
      </x:c>
      <x:c r="C11" s="22" t="str">
        <x:v>Archivo</x:v>
      </x:c>
      <x:c r="D11" s="24" t="n">
        <x:v>25</x:v>
      </x:c>
      <x:c r="E11" s="25" t="n">
        <x:f>IF($A11="","",SUMIFS(Movimientos!$D$2:$D$501,Movimientos!$B$2:$B$501,$A11,Movimientos!$C$2:$C$501,"Entrada"))</x:f>
        <x:v>0</x:v>
      </x:c>
      <x:c r="F11" s="25" t="n">
        <x:f>IF($A11="","",SUMIFS(Movimientos!$D$2:$D$501,Movimientos!$B$2:$B$501,$A11,Movimientos!$C$2:$C$501,"Salida"))</x:f>
        <x:v>4</x:v>
      </x:c>
      <x:c r="G11" s="25" t="n">
        <x:f>IF($A11="","",D11+E11-F11)</x:f>
        <x:v>21</x:v>
      </x:c>
      <x:c r="H11" s="26" t="n">
        <x:v>10</x:v>
      </x:c>
      <x:c r="I11" s="21" t="str">
        <x:f>IF($A11="","",IF(G11&lt;=H11,"Reponer","Disponible"))</x:f>
        <x:v>Disponible</x:v>
      </x:c>
      <x:c r="J11" s="27" t="n">
        <x:v>1.75</x:v>
      </x:c>
      <x:c r="K11" s="28" t="n">
        <x:f>IF($A11="","",G11*J11)</x:f>
        <x:v>36.75</x:v>
      </x:c>
      <x:c r="L11" s="23" t="str">
        <x:v>Proveedor Dos</x:v>
      </x:c>
    </x:row>
    <x:row r="12" ht="22" customHeight="1">
      <x:c r="A12" s="22" t="str">
        <x:v>P004</x:v>
      </x:c>
      <x:c r="B12" s="22" t="str">
        <x:v>Tóner impresora</x:v>
      </x:c>
      <x:c r="C12" s="22" t="str">
        <x:v>Tecnología</x:v>
      </x:c>
      <x:c r="D12" s="24" t="n">
        <x:v>6</x:v>
      </x:c>
      <x:c r="E12" s="25" t="n">
        <x:f>IF($A12="","",SUMIFS(Movimientos!$D$2:$D$501,Movimientos!$B$2:$B$501,$A12,Movimientos!$C$2:$C$501,"Entrada"))</x:f>
        <x:v>0</x:v>
      </x:c>
      <x:c r="F12" s="25" t="n">
        <x:f>IF($A12="","",SUMIFS(Movimientos!$D$2:$D$501,Movimientos!$B$2:$B$501,$A12,Movimientos!$C$2:$C$501,"Salida"))</x:f>
        <x:v>3</x:v>
      </x:c>
      <x:c r="G12" s="25" t="n">
        <x:f>IF($A12="","",D12+E12-F12)</x:f>
        <x:v>3</x:v>
      </x:c>
      <x:c r="H12" s="26" t="n">
        <x:v>3</x:v>
      </x:c>
      <x:c r="I12" s="21" t="str">
        <x:f>IF($A12="","",IF(G12&lt;=H12,"Reponer","Disponible"))</x:f>
        <x:v>Reponer</x:v>
      </x:c>
      <x:c r="J12" s="27" t="n">
        <x:v>38</x:v>
      </x:c>
      <x:c r="K12" s="28" t="n">
        <x:f>IF($A12="","",G12*J12)</x:f>
        <x:v>114</x:v>
      </x:c>
      <x:c r="L12" s="23" t="str">
        <x:v>Proveedor Tres</x:v>
      </x:c>
    </x:row>
    <x:row r="13" ht="22" customHeight="1">
      <x:c r="A13" s="22" t="str">
        <x:v>P005</x:v>
      </x:c>
      <x:c r="B13" s="22" t="str">
        <x:v>Papel A4 resma</x:v>
      </x:c>
      <x:c r="C13" s="22" t="str">
        <x:v>Papelería</x:v>
      </x:c>
      <x:c r="D13" s="24" t="n">
        <x:v>12</x:v>
      </x:c>
      <x:c r="E13" s="25" t="n">
        <x:f>IF($A13="","",SUMIFS(Movimientos!$D$2:$D$501,Movimientos!$B$2:$B$501,$A13,Movimientos!$C$2:$C$501,"Entrada"))</x:f>
        <x:v>10</x:v>
      </x:c>
      <x:c r="F13" s="25" t="n">
        <x:f>IF($A13="","",SUMIFS(Movimientos!$D$2:$D$501,Movimientos!$B$2:$B$501,$A13,Movimientos!$C$2:$C$501,"Salida"))</x:f>
        <x:v>6</x:v>
      </x:c>
      <x:c r="G13" s="25" t="n">
        <x:f>IF($A13="","",D13+E13-F13)</x:f>
        <x:v>16</x:v>
      </x:c>
      <x:c r="H13" s="26" t="n">
        <x:v>8</x:v>
      </x:c>
      <x:c r="I13" s="21" t="str">
        <x:f>IF($A13="","",IF(G13&lt;=H13,"Reponer","Disponible"))</x:f>
        <x:v>Disponible</x:v>
      </x:c>
      <x:c r="J13" s="27" t="n">
        <x:v>4.9</x:v>
      </x:c>
      <x:c r="K13" s="28" t="n">
        <x:f>IF($A13="","",G13*J13)</x:f>
        <x:v>78.4</x:v>
      </x:c>
      <x:c r="L13" s="23" t="str">
        <x:v>Proveedor Dos</x:v>
      </x:c>
    </x:row>
    <x:row r="14" ht="22" customHeight="1">
      <x:c r="A14" s="22"/>
      <x:c r="B14" s="22"/>
      <x:c r="C14" s="22"/>
      <x:c r="D14" s="24"/>
      <x:c r="E14" s="25" t="str">
        <x:f>IF($A14="","",SUMIFS(Movimientos!$D$2:$D$501,Movimientos!$B$2:$B$501,$A14,Movimientos!$C$2:$C$501,"Entrada"))</x:f>
      </x:c>
      <x:c r="F14" s="25" t="str">
        <x:f>IF($A14="","",SUMIFS(Movimientos!$D$2:$D$501,Movimientos!$B$2:$B$501,$A14,Movimientos!$C$2:$C$501,"Salida"))</x:f>
      </x:c>
      <x:c r="G14" s="25" t="str">
        <x:f>IF($A14="","",D14+E14-F14)</x:f>
      </x:c>
      <x:c r="H14" s="26"/>
      <x:c r="I14" s="21" t="str">
        <x:f>IF($A14="","",IF(G14&lt;=H14,"Reponer","Disponible"))</x:f>
      </x:c>
      <x:c r="J14" s="27"/>
      <x:c r="K14" s="28" t="str">
        <x:f>IF($A14="","",G14*J14)</x:f>
      </x:c>
      <x:c r="L14" s="23"/>
    </x:row>
    <x:row r="15" ht="22" customHeight="1">
      <x:c r="A15" s="22"/>
      <x:c r="B15" s="22"/>
      <x:c r="C15" s="22"/>
      <x:c r="D15" s="24"/>
      <x:c r="E15" s="25" t="str">
        <x:f>IF($A15="","",SUMIFS(Movimientos!$D$2:$D$501,Movimientos!$B$2:$B$501,$A15,Movimientos!$C$2:$C$501,"Entrada"))</x:f>
      </x:c>
      <x:c r="F15" s="25" t="str">
        <x:f>IF($A15="","",SUMIFS(Movimientos!$D$2:$D$501,Movimientos!$B$2:$B$501,$A15,Movimientos!$C$2:$C$501,"Salida"))</x:f>
      </x:c>
      <x:c r="G15" s="25" t="str">
        <x:f>IF($A15="","",D15+E15-F15)</x:f>
      </x:c>
      <x:c r="H15" s="26"/>
      <x:c r="I15" s="21" t="str">
        <x:f>IF($A15="","",IF(G15&lt;=H15,"Reponer","Disponible"))</x:f>
      </x:c>
      <x:c r="J15" s="27"/>
      <x:c r="K15" s="28" t="str">
        <x:f>IF($A15="","",G15*J15)</x:f>
      </x:c>
      <x:c r="L15" s="23"/>
    </x:row>
    <x:row r="16" ht="22" customHeight="1">
      <x:c r="A16" s="22"/>
      <x:c r="B16" s="22"/>
      <x:c r="C16" s="22"/>
      <x:c r="D16" s="24"/>
      <x:c r="E16" s="25" t="str">
        <x:f>IF($A16="","",SUMIFS(Movimientos!$D$2:$D$501,Movimientos!$B$2:$B$501,$A16,Movimientos!$C$2:$C$501,"Entrada"))</x:f>
      </x:c>
      <x:c r="F16" s="25" t="str">
        <x:f>IF($A16="","",SUMIFS(Movimientos!$D$2:$D$501,Movimientos!$B$2:$B$501,$A16,Movimientos!$C$2:$C$501,"Salida"))</x:f>
      </x:c>
      <x:c r="G16" s="25" t="str">
        <x:f>IF($A16="","",D16+E16-F16)</x:f>
      </x:c>
      <x:c r="H16" s="26"/>
      <x:c r="I16" s="21" t="str">
        <x:f>IF($A16="","",IF(G16&lt;=H16,"Reponer","Disponible"))</x:f>
      </x:c>
      <x:c r="J16" s="27"/>
      <x:c r="K16" s="28" t="str">
        <x:f>IF($A16="","",G16*J16)</x:f>
      </x:c>
      <x:c r="L16" s="23"/>
    </x:row>
    <x:row r="17" ht="22" customHeight="1">
      <x:c r="A17" s="22"/>
      <x:c r="B17" s="22"/>
      <x:c r="C17" s="22"/>
      <x:c r="D17" s="24"/>
      <x:c r="E17" s="25" t="str">
        <x:f>IF($A17="","",SUMIFS(Movimientos!$D$2:$D$501,Movimientos!$B$2:$B$501,$A17,Movimientos!$C$2:$C$501,"Entrada"))</x:f>
      </x:c>
      <x:c r="F17" s="25" t="str">
        <x:f>IF($A17="","",SUMIFS(Movimientos!$D$2:$D$501,Movimientos!$B$2:$B$501,$A17,Movimientos!$C$2:$C$501,"Salida"))</x:f>
      </x:c>
      <x:c r="G17" s="25" t="str">
        <x:f>IF($A17="","",D17+E17-F17)</x:f>
      </x:c>
      <x:c r="H17" s="26"/>
      <x:c r="I17" s="21" t="str">
        <x:f>IF($A17="","",IF(G17&lt;=H17,"Reponer","Disponible"))</x:f>
      </x:c>
      <x:c r="J17" s="27"/>
      <x:c r="K17" s="28" t="str">
        <x:f>IF($A17="","",G17*J17)</x:f>
      </x:c>
      <x:c r="L17" s="23"/>
    </x:row>
    <x:row r="18" ht="22" customHeight="1">
      <x:c r="A18" s="22"/>
      <x:c r="B18" s="22"/>
      <x:c r="C18" s="22"/>
      <x:c r="D18" s="24"/>
      <x:c r="E18" s="25" t="str">
        <x:f>IF($A18="","",SUMIFS(Movimientos!$D$2:$D$501,Movimientos!$B$2:$B$501,$A18,Movimientos!$C$2:$C$501,"Entrada"))</x:f>
      </x:c>
      <x:c r="F18" s="25" t="str">
        <x:f>IF($A18="","",SUMIFS(Movimientos!$D$2:$D$501,Movimientos!$B$2:$B$501,$A18,Movimientos!$C$2:$C$501,"Salida"))</x:f>
      </x:c>
      <x:c r="G18" s="25" t="str">
        <x:f>IF($A18="","",D18+E18-F18)</x:f>
      </x:c>
      <x:c r="H18" s="26"/>
      <x:c r="I18" s="21" t="str">
        <x:f>IF($A18="","",IF(G18&lt;=H18,"Reponer","Disponible"))</x:f>
      </x:c>
      <x:c r="J18" s="27"/>
      <x:c r="K18" s="28" t="str">
        <x:f>IF($A18="","",G18*J18)</x:f>
      </x:c>
      <x:c r="L18" s="23"/>
    </x:row>
    <x:row r="19" ht="22" customHeight="1">
      <x:c r="A19" s="22"/>
      <x:c r="B19" s="22"/>
      <x:c r="C19" s="22"/>
      <x:c r="D19" s="24"/>
      <x:c r="E19" s="25" t="str">
        <x:f>IF($A19="","",SUMIFS(Movimientos!$D$2:$D$501,Movimientos!$B$2:$B$501,$A19,Movimientos!$C$2:$C$501,"Entrada"))</x:f>
      </x:c>
      <x:c r="F19" s="25" t="str">
        <x:f>IF($A19="","",SUMIFS(Movimientos!$D$2:$D$501,Movimientos!$B$2:$B$501,$A19,Movimientos!$C$2:$C$501,"Salida"))</x:f>
      </x:c>
      <x:c r="G19" s="25" t="str">
        <x:f>IF($A19="","",D19+E19-F19)</x:f>
      </x:c>
      <x:c r="H19" s="26"/>
      <x:c r="I19" s="21" t="str">
        <x:f>IF($A19="","",IF(G19&lt;=H19,"Reponer","Disponible"))</x:f>
      </x:c>
      <x:c r="J19" s="27"/>
      <x:c r="K19" s="28" t="str">
        <x:f>IF($A19="","",G19*J19)</x:f>
      </x:c>
      <x:c r="L19" s="23"/>
    </x:row>
    <x:row r="20" ht="22" customHeight="1">
      <x:c r="A20" s="22"/>
      <x:c r="B20" s="22"/>
      <x:c r="C20" s="22"/>
      <x:c r="D20" s="24"/>
      <x:c r="E20" s="25" t="str">
        <x:f>IF($A20="","",SUMIFS(Movimientos!$D$2:$D$501,Movimientos!$B$2:$B$501,$A20,Movimientos!$C$2:$C$501,"Entrada"))</x:f>
      </x:c>
      <x:c r="F20" s="25" t="str">
        <x:f>IF($A20="","",SUMIFS(Movimientos!$D$2:$D$501,Movimientos!$B$2:$B$501,$A20,Movimientos!$C$2:$C$501,"Salida"))</x:f>
      </x:c>
      <x:c r="G20" s="25" t="str">
        <x:f>IF($A20="","",D20+E20-F20)</x:f>
      </x:c>
      <x:c r="H20" s="26"/>
      <x:c r="I20" s="21" t="str">
        <x:f>IF($A20="","",IF(G20&lt;=H20,"Reponer","Disponible"))</x:f>
      </x:c>
      <x:c r="J20" s="27"/>
      <x:c r="K20" s="28" t="str">
        <x:f>IF($A20="","",G20*J20)</x:f>
      </x:c>
      <x:c r="L20" s="23"/>
    </x:row>
    <x:row r="21" ht="22" customHeight="1">
      <x:c r="A21" s="22"/>
      <x:c r="B21" s="22"/>
      <x:c r="C21" s="22"/>
      <x:c r="D21" s="24"/>
      <x:c r="E21" s="25" t="str">
        <x:f>IF($A21="","",SUMIFS(Movimientos!$D$2:$D$501,Movimientos!$B$2:$B$501,$A21,Movimientos!$C$2:$C$501,"Entrada"))</x:f>
      </x:c>
      <x:c r="F21" s="25" t="str">
        <x:f>IF($A21="","",SUMIFS(Movimientos!$D$2:$D$501,Movimientos!$B$2:$B$501,$A21,Movimientos!$C$2:$C$501,"Salida"))</x:f>
      </x:c>
      <x:c r="G21" s="25" t="str">
        <x:f>IF($A21="","",D21+E21-F21)</x:f>
      </x:c>
      <x:c r="H21" s="26"/>
      <x:c r="I21" s="21" t="str">
        <x:f>IF($A21="","",IF(G21&lt;=H21,"Reponer","Disponible"))</x:f>
      </x:c>
      <x:c r="J21" s="27"/>
      <x:c r="K21" s="28" t="str">
        <x:f>IF($A21="","",G21*J21)</x:f>
      </x:c>
      <x:c r="L21" s="23"/>
    </x:row>
    <x:row r="22" ht="22" customHeight="1">
      <x:c r="A22" s="22"/>
      <x:c r="B22" s="22"/>
      <x:c r="C22" s="22"/>
      <x:c r="D22" s="24"/>
      <x:c r="E22" s="25" t="str">
        <x:f>IF($A22="","",SUMIFS(Movimientos!$D$2:$D$501,Movimientos!$B$2:$B$501,$A22,Movimientos!$C$2:$C$501,"Entrada"))</x:f>
      </x:c>
      <x:c r="F22" s="25" t="str">
        <x:f>IF($A22="","",SUMIFS(Movimientos!$D$2:$D$501,Movimientos!$B$2:$B$501,$A22,Movimientos!$C$2:$C$501,"Salida"))</x:f>
      </x:c>
      <x:c r="G22" s="25" t="str">
        <x:f>IF($A22="","",D22+E22-F22)</x:f>
      </x:c>
      <x:c r="H22" s="26"/>
      <x:c r="I22" s="21" t="str">
        <x:f>IF($A22="","",IF(G22&lt;=H22,"Reponer","Disponible"))</x:f>
      </x:c>
      <x:c r="J22" s="27"/>
      <x:c r="K22" s="28" t="str">
        <x:f>IF($A22="","",G22*J22)</x:f>
      </x:c>
      <x:c r="L22" s="23"/>
    </x:row>
    <x:row r="23" ht="22" customHeight="1">
      <x:c r="A23" s="22"/>
      <x:c r="B23" s="22"/>
      <x:c r="C23" s="22"/>
      <x:c r="D23" s="24"/>
      <x:c r="E23" s="25" t="str">
        <x:f>IF($A23="","",SUMIFS(Movimientos!$D$2:$D$501,Movimientos!$B$2:$B$501,$A23,Movimientos!$C$2:$C$501,"Entrada"))</x:f>
      </x:c>
      <x:c r="F23" s="25" t="str">
        <x:f>IF($A23="","",SUMIFS(Movimientos!$D$2:$D$501,Movimientos!$B$2:$B$501,$A23,Movimientos!$C$2:$C$501,"Salida"))</x:f>
      </x:c>
      <x:c r="G23" s="25" t="str">
        <x:f>IF($A23="","",D23+E23-F23)</x:f>
      </x:c>
      <x:c r="H23" s="26"/>
      <x:c r="I23" s="21" t="str">
        <x:f>IF($A23="","",IF(G23&lt;=H23,"Reponer","Disponible"))</x:f>
      </x:c>
      <x:c r="J23" s="27"/>
      <x:c r="K23" s="28" t="str">
        <x:f>IF($A23="","",G23*J23)</x:f>
      </x:c>
      <x:c r="L23" s="23"/>
    </x:row>
    <x:row r="24" ht="22" customHeight="1">
      <x:c r="A24" s="22"/>
      <x:c r="B24" s="22"/>
      <x:c r="C24" s="22"/>
      <x:c r="D24" s="24"/>
      <x:c r="E24" s="25" t="str">
        <x:f>IF($A24="","",SUMIFS(Movimientos!$D$2:$D$501,Movimientos!$B$2:$B$501,$A24,Movimientos!$C$2:$C$501,"Entrada"))</x:f>
      </x:c>
      <x:c r="F24" s="25" t="str">
        <x:f>IF($A24="","",SUMIFS(Movimientos!$D$2:$D$501,Movimientos!$B$2:$B$501,$A24,Movimientos!$C$2:$C$501,"Salida"))</x:f>
      </x:c>
      <x:c r="G24" s="25" t="str">
        <x:f>IF($A24="","",D24+E24-F24)</x:f>
      </x:c>
      <x:c r="H24" s="26"/>
      <x:c r="I24" s="21" t="str">
        <x:f>IF($A24="","",IF(G24&lt;=H24,"Reponer","Disponible"))</x:f>
      </x:c>
      <x:c r="J24" s="27"/>
      <x:c r="K24" s="28" t="str">
        <x:f>IF($A24="","",G24*J24)</x:f>
      </x:c>
      <x:c r="L24" s="23"/>
    </x:row>
    <x:row r="25" ht="22" customHeight="1">
      <x:c r="A25" s="22"/>
      <x:c r="B25" s="22"/>
      <x:c r="C25" s="22"/>
      <x:c r="D25" s="24"/>
      <x:c r="E25" s="25" t="str">
        <x:f>IF($A25="","",SUMIFS(Movimientos!$D$2:$D$501,Movimientos!$B$2:$B$501,$A25,Movimientos!$C$2:$C$501,"Entrada"))</x:f>
      </x:c>
      <x:c r="F25" s="25" t="str">
        <x:f>IF($A25="","",SUMIFS(Movimientos!$D$2:$D$501,Movimientos!$B$2:$B$501,$A25,Movimientos!$C$2:$C$501,"Salida"))</x:f>
      </x:c>
      <x:c r="G25" s="25" t="str">
        <x:f>IF($A25="","",D25+E25-F25)</x:f>
      </x:c>
      <x:c r="H25" s="26"/>
      <x:c r="I25" s="21" t="str">
        <x:f>IF($A25="","",IF(G25&lt;=H25,"Reponer","Disponible"))</x:f>
      </x:c>
      <x:c r="J25" s="27"/>
      <x:c r="K25" s="28" t="str">
        <x:f>IF($A25="","",G25*J25)</x:f>
      </x:c>
      <x:c r="L25" s="23"/>
    </x:row>
    <x:row r="26" ht="22" customHeight="1">
      <x:c r="A26" s="22"/>
      <x:c r="B26" s="22"/>
      <x:c r="C26" s="22"/>
      <x:c r="D26" s="24"/>
      <x:c r="E26" s="25" t="str">
        <x:f>IF($A26="","",SUMIFS(Movimientos!$D$2:$D$501,Movimientos!$B$2:$B$501,$A26,Movimientos!$C$2:$C$501,"Entrada"))</x:f>
      </x:c>
      <x:c r="F26" s="25" t="str">
        <x:f>IF($A26="","",SUMIFS(Movimientos!$D$2:$D$501,Movimientos!$B$2:$B$501,$A26,Movimientos!$C$2:$C$501,"Salida"))</x:f>
      </x:c>
      <x:c r="G26" s="25" t="str">
        <x:f>IF($A26="","",D26+E26-F26)</x:f>
      </x:c>
      <x:c r="H26" s="26"/>
      <x:c r="I26" s="21" t="str">
        <x:f>IF($A26="","",IF(G26&lt;=H26,"Reponer","Disponible"))</x:f>
      </x:c>
      <x:c r="J26" s="27"/>
      <x:c r="K26" s="28" t="str">
        <x:f>IF($A26="","",G26*J26)</x:f>
      </x:c>
      <x:c r="L26" s="23"/>
    </x:row>
    <x:row r="27" ht="22" customHeight="1">
      <x:c r="A27" s="22"/>
      <x:c r="B27" s="22"/>
      <x:c r="C27" s="22"/>
      <x:c r="D27" s="24"/>
      <x:c r="E27" s="25" t="str">
        <x:f>IF($A27="","",SUMIFS(Movimientos!$D$2:$D$501,Movimientos!$B$2:$B$501,$A27,Movimientos!$C$2:$C$501,"Entrada"))</x:f>
      </x:c>
      <x:c r="F27" s="25" t="str">
        <x:f>IF($A27="","",SUMIFS(Movimientos!$D$2:$D$501,Movimientos!$B$2:$B$501,$A27,Movimientos!$C$2:$C$501,"Salida"))</x:f>
      </x:c>
      <x:c r="G27" s="25" t="str">
        <x:f>IF($A27="","",D27+E27-F27)</x:f>
      </x:c>
      <x:c r="H27" s="26"/>
      <x:c r="I27" s="21" t="str">
        <x:f>IF($A27="","",IF(G27&lt;=H27,"Reponer","Disponible"))</x:f>
      </x:c>
      <x:c r="J27" s="27"/>
      <x:c r="K27" s="28" t="str">
        <x:f>IF($A27="","",G27*J27)</x:f>
      </x:c>
      <x:c r="L27" s="23"/>
    </x:row>
    <x:row r="28" ht="22" customHeight="1">
      <x:c r="A28" s="22"/>
      <x:c r="B28" s="22"/>
      <x:c r="C28" s="22"/>
      <x:c r="D28" s="24"/>
      <x:c r="E28" s="25" t="str">
        <x:f>IF($A28="","",SUMIFS(Movimientos!$D$2:$D$501,Movimientos!$B$2:$B$501,$A28,Movimientos!$C$2:$C$501,"Entrada"))</x:f>
      </x:c>
      <x:c r="F28" s="25" t="str">
        <x:f>IF($A28="","",SUMIFS(Movimientos!$D$2:$D$501,Movimientos!$B$2:$B$501,$A28,Movimientos!$C$2:$C$501,"Salida"))</x:f>
      </x:c>
      <x:c r="G28" s="25" t="str">
        <x:f>IF($A28="","",D28+E28-F28)</x:f>
      </x:c>
      <x:c r="H28" s="26"/>
      <x:c r="I28" s="21" t="str">
        <x:f>IF($A28="","",IF(G28&lt;=H28,"Reponer","Disponible"))</x:f>
      </x:c>
      <x:c r="J28" s="27"/>
      <x:c r="K28" s="28" t="str">
        <x:f>IF($A28="","",G28*J28)</x:f>
      </x:c>
      <x:c r="L28" s="23"/>
    </x:row>
    <x:row r="29" ht="22" customHeight="1">
      <x:c r="A29" s="22"/>
      <x:c r="B29" s="22"/>
      <x:c r="C29" s="22"/>
      <x:c r="D29" s="24"/>
      <x:c r="E29" s="25" t="str">
        <x:f>IF($A29="","",SUMIFS(Movimientos!$D$2:$D$501,Movimientos!$B$2:$B$501,$A29,Movimientos!$C$2:$C$501,"Entrada"))</x:f>
      </x:c>
      <x:c r="F29" s="25" t="str">
        <x:f>IF($A29="","",SUMIFS(Movimientos!$D$2:$D$501,Movimientos!$B$2:$B$501,$A29,Movimientos!$C$2:$C$501,"Salida"))</x:f>
      </x:c>
      <x:c r="G29" s="25" t="str">
        <x:f>IF($A29="","",D29+E29-F29)</x:f>
      </x:c>
      <x:c r="H29" s="26"/>
      <x:c r="I29" s="21" t="str">
        <x:f>IF($A29="","",IF(G29&lt;=H29,"Reponer","Disponible"))</x:f>
      </x:c>
      <x:c r="J29" s="27"/>
      <x:c r="K29" s="28" t="str">
        <x:f>IF($A29="","",G29*J29)</x:f>
      </x:c>
      <x:c r="L29" s="23"/>
    </x:row>
    <x:row r="30" ht="22" customHeight="1">
      <x:c r="A30" s="22"/>
      <x:c r="B30" s="22"/>
      <x:c r="C30" s="22"/>
      <x:c r="D30" s="24"/>
      <x:c r="E30" s="25" t="str">
        <x:f>IF($A30="","",SUMIFS(Movimientos!$D$2:$D$501,Movimientos!$B$2:$B$501,$A30,Movimientos!$C$2:$C$501,"Entrada"))</x:f>
      </x:c>
      <x:c r="F30" s="25" t="str">
        <x:f>IF($A30="","",SUMIFS(Movimientos!$D$2:$D$501,Movimientos!$B$2:$B$501,$A30,Movimientos!$C$2:$C$501,"Salida"))</x:f>
      </x:c>
      <x:c r="G30" s="25" t="str">
        <x:f>IF($A30="","",D30+E30-F30)</x:f>
      </x:c>
      <x:c r="H30" s="26"/>
      <x:c r="I30" s="21" t="str">
        <x:f>IF($A30="","",IF(G30&lt;=H30,"Reponer","Disponible"))</x:f>
      </x:c>
      <x:c r="J30" s="27"/>
      <x:c r="K30" s="28" t="str">
        <x:f>IF($A30="","",G30*J30)</x:f>
      </x:c>
      <x:c r="L30" s="23"/>
    </x:row>
    <x:row r="31" ht="22" customHeight="1">
      <x:c r="A31" s="22"/>
      <x:c r="B31" s="22"/>
      <x:c r="C31" s="22"/>
      <x:c r="D31" s="24"/>
      <x:c r="E31" s="25" t="str">
        <x:f>IF($A31="","",SUMIFS(Movimientos!$D$2:$D$501,Movimientos!$B$2:$B$501,$A31,Movimientos!$C$2:$C$501,"Entrada"))</x:f>
      </x:c>
      <x:c r="F31" s="25" t="str">
        <x:f>IF($A31="","",SUMIFS(Movimientos!$D$2:$D$501,Movimientos!$B$2:$B$501,$A31,Movimientos!$C$2:$C$501,"Salida"))</x:f>
      </x:c>
      <x:c r="G31" s="25" t="str">
        <x:f>IF($A31="","",D31+E31-F31)</x:f>
      </x:c>
      <x:c r="H31" s="26"/>
      <x:c r="I31" s="21" t="str">
        <x:f>IF($A31="","",IF(G31&lt;=H31,"Reponer","Disponible"))</x:f>
      </x:c>
      <x:c r="J31" s="27"/>
      <x:c r="K31" s="28" t="str">
        <x:f>IF($A31="","",G31*J31)</x:f>
      </x:c>
      <x:c r="L31" s="23"/>
    </x:row>
    <x:row r="32" ht="22" customHeight="1">
      <x:c r="A32" s="22"/>
      <x:c r="B32" s="22"/>
      <x:c r="C32" s="22"/>
      <x:c r="D32" s="24"/>
      <x:c r="E32" s="25" t="str">
        <x:f>IF($A32="","",SUMIFS(Movimientos!$D$2:$D$501,Movimientos!$B$2:$B$501,$A32,Movimientos!$C$2:$C$501,"Entrada"))</x:f>
      </x:c>
      <x:c r="F32" s="25" t="str">
        <x:f>IF($A32="","",SUMIFS(Movimientos!$D$2:$D$501,Movimientos!$B$2:$B$501,$A32,Movimientos!$C$2:$C$501,"Salida"))</x:f>
      </x:c>
      <x:c r="G32" s="25" t="str">
        <x:f>IF($A32="","",D32+E32-F32)</x:f>
      </x:c>
      <x:c r="H32" s="26"/>
      <x:c r="I32" s="21" t="str">
        <x:f>IF($A32="","",IF(G32&lt;=H32,"Reponer","Disponible"))</x:f>
      </x:c>
      <x:c r="J32" s="27"/>
      <x:c r="K32" s="28" t="str">
        <x:f>IF($A32="","",G32*J32)</x:f>
      </x:c>
      <x:c r="L32" s="23"/>
    </x:row>
    <x:row r="33" ht="22" customHeight="1">
      <x:c r="A33" s="22"/>
      <x:c r="B33" s="22"/>
      <x:c r="C33" s="22"/>
      <x:c r="D33" s="24"/>
      <x:c r="E33" s="25" t="str">
        <x:f>IF($A33="","",SUMIFS(Movimientos!$D$2:$D$501,Movimientos!$B$2:$B$501,$A33,Movimientos!$C$2:$C$501,"Entrada"))</x:f>
      </x:c>
      <x:c r="F33" s="25" t="str">
        <x:f>IF($A33="","",SUMIFS(Movimientos!$D$2:$D$501,Movimientos!$B$2:$B$501,$A33,Movimientos!$C$2:$C$501,"Salida"))</x:f>
      </x:c>
      <x:c r="G33" s="25" t="str">
        <x:f>IF($A33="","",D33+E33-F33)</x:f>
      </x:c>
      <x:c r="H33" s="26"/>
      <x:c r="I33" s="21" t="str">
        <x:f>IF($A33="","",IF(G33&lt;=H33,"Reponer","Disponible"))</x:f>
      </x:c>
      <x:c r="J33" s="27"/>
      <x:c r="K33" s="28" t="str">
        <x:f>IF($A33="","",G33*J33)</x:f>
      </x:c>
      <x:c r="L33" s="23"/>
    </x:row>
    <x:row r="34" ht="22" customHeight="1">
      <x:c r="A34" s="22"/>
      <x:c r="B34" s="22"/>
      <x:c r="C34" s="22"/>
      <x:c r="D34" s="24"/>
      <x:c r="E34" s="25" t="str">
        <x:f>IF($A34="","",SUMIFS(Movimientos!$D$2:$D$501,Movimientos!$B$2:$B$501,$A34,Movimientos!$C$2:$C$501,"Entrada"))</x:f>
      </x:c>
      <x:c r="F34" s="25" t="str">
        <x:f>IF($A34="","",SUMIFS(Movimientos!$D$2:$D$501,Movimientos!$B$2:$B$501,$A34,Movimientos!$C$2:$C$501,"Salida"))</x:f>
      </x:c>
      <x:c r="G34" s="25" t="str">
        <x:f>IF($A34="","",D34+E34-F34)</x:f>
      </x:c>
      <x:c r="H34" s="26"/>
      <x:c r="I34" s="21" t="str">
        <x:f>IF($A34="","",IF(G34&lt;=H34,"Reponer","Disponible"))</x:f>
      </x:c>
      <x:c r="J34" s="27"/>
      <x:c r="K34" s="28" t="str">
        <x:f>IF($A34="","",G34*J34)</x:f>
      </x:c>
      <x:c r="L34" s="23"/>
    </x:row>
    <x:row r="35" ht="22" customHeight="1">
      <x:c r="A35" s="22"/>
      <x:c r="B35" s="22"/>
      <x:c r="C35" s="22"/>
      <x:c r="D35" s="24"/>
      <x:c r="E35" s="25" t="str">
        <x:f>IF($A35="","",SUMIFS(Movimientos!$D$2:$D$501,Movimientos!$B$2:$B$501,$A35,Movimientos!$C$2:$C$501,"Entrada"))</x:f>
      </x:c>
      <x:c r="F35" s="25" t="str">
        <x:f>IF($A35="","",SUMIFS(Movimientos!$D$2:$D$501,Movimientos!$B$2:$B$501,$A35,Movimientos!$C$2:$C$501,"Salida"))</x:f>
      </x:c>
      <x:c r="G35" s="25" t="str">
        <x:f>IF($A35="","",D35+E35-F35)</x:f>
      </x:c>
      <x:c r="H35" s="26"/>
      <x:c r="I35" s="21" t="str">
        <x:f>IF($A35="","",IF(G35&lt;=H35,"Reponer","Disponible"))</x:f>
      </x:c>
      <x:c r="J35" s="27"/>
      <x:c r="K35" s="28" t="str">
        <x:f>IF($A35="","",G35*J35)</x:f>
      </x:c>
      <x:c r="L35" s="23"/>
    </x:row>
    <x:row r="36" ht="22" customHeight="1">
      <x:c r="A36" s="22"/>
      <x:c r="B36" s="22"/>
      <x:c r="C36" s="22"/>
      <x:c r="D36" s="24"/>
      <x:c r="E36" s="25" t="str">
        <x:f>IF($A36="","",SUMIFS(Movimientos!$D$2:$D$501,Movimientos!$B$2:$B$501,$A36,Movimientos!$C$2:$C$501,"Entrada"))</x:f>
      </x:c>
      <x:c r="F36" s="25" t="str">
        <x:f>IF($A36="","",SUMIFS(Movimientos!$D$2:$D$501,Movimientos!$B$2:$B$501,$A36,Movimientos!$C$2:$C$501,"Salida"))</x:f>
      </x:c>
      <x:c r="G36" s="25" t="str">
        <x:f>IF($A36="","",D36+E36-F36)</x:f>
      </x:c>
      <x:c r="H36" s="26"/>
      <x:c r="I36" s="21" t="str">
        <x:f>IF($A36="","",IF(G36&lt;=H36,"Reponer","Disponible"))</x:f>
      </x:c>
      <x:c r="J36" s="27"/>
      <x:c r="K36" s="28" t="str">
        <x:f>IF($A36="","",G36*J36)</x:f>
      </x:c>
      <x:c r="L36" s="23"/>
    </x:row>
    <x:row r="37" ht="22" customHeight="1">
      <x:c r="A37" s="22"/>
      <x:c r="B37" s="22"/>
      <x:c r="C37" s="22"/>
      <x:c r="D37" s="24"/>
      <x:c r="E37" s="25" t="str">
        <x:f>IF($A37="","",SUMIFS(Movimientos!$D$2:$D$501,Movimientos!$B$2:$B$501,$A37,Movimientos!$C$2:$C$501,"Entrada"))</x:f>
      </x:c>
      <x:c r="F37" s="25" t="str">
        <x:f>IF($A37="","",SUMIFS(Movimientos!$D$2:$D$501,Movimientos!$B$2:$B$501,$A37,Movimientos!$C$2:$C$501,"Salida"))</x:f>
      </x:c>
      <x:c r="G37" s="25" t="str">
        <x:f>IF($A37="","",D37+E37-F37)</x:f>
      </x:c>
      <x:c r="H37" s="26"/>
      <x:c r="I37" s="21" t="str">
        <x:f>IF($A37="","",IF(G37&lt;=H37,"Reponer","Disponible"))</x:f>
      </x:c>
      <x:c r="J37" s="27"/>
      <x:c r="K37" s="28" t="str">
        <x:f>IF($A37="","",G37*J37)</x:f>
      </x:c>
      <x:c r="L37" s="23"/>
    </x:row>
    <x:row r="38" ht="22" customHeight="1">
      <x:c r="A38" s="22"/>
      <x:c r="B38" s="22"/>
      <x:c r="C38" s="22"/>
      <x:c r="D38" s="24"/>
      <x:c r="E38" s="25" t="str">
        <x:f>IF($A38="","",SUMIFS(Movimientos!$D$2:$D$501,Movimientos!$B$2:$B$501,$A38,Movimientos!$C$2:$C$501,"Entrada"))</x:f>
      </x:c>
      <x:c r="F38" s="25" t="str">
        <x:f>IF($A38="","",SUMIFS(Movimientos!$D$2:$D$501,Movimientos!$B$2:$B$501,$A38,Movimientos!$C$2:$C$501,"Salida"))</x:f>
      </x:c>
      <x:c r="G38" s="25" t="str">
        <x:f>IF($A38="","",D38+E38-F38)</x:f>
      </x:c>
      <x:c r="H38" s="26"/>
      <x:c r="I38" s="21" t="str">
        <x:f>IF($A38="","",IF(G38&lt;=H38,"Reponer","Disponible"))</x:f>
      </x:c>
      <x:c r="J38" s="27"/>
      <x:c r="K38" s="28" t="str">
        <x:f>IF($A38="","",G38*J38)</x:f>
      </x:c>
      <x:c r="L38" s="23"/>
    </x:row>
    <x:row r="39" ht="22" customHeight="1">
      <x:c r="A39" s="22"/>
      <x:c r="B39" s="22"/>
      <x:c r="C39" s="22"/>
      <x:c r="D39" s="24"/>
      <x:c r="E39" s="25" t="str">
        <x:f>IF($A39="","",SUMIFS(Movimientos!$D$2:$D$501,Movimientos!$B$2:$B$501,$A39,Movimientos!$C$2:$C$501,"Entrada"))</x:f>
      </x:c>
      <x:c r="F39" s="25" t="str">
        <x:f>IF($A39="","",SUMIFS(Movimientos!$D$2:$D$501,Movimientos!$B$2:$B$501,$A39,Movimientos!$C$2:$C$501,"Salida"))</x:f>
      </x:c>
      <x:c r="G39" s="25" t="str">
        <x:f>IF($A39="","",D39+E39-F39)</x:f>
      </x:c>
      <x:c r="H39" s="26"/>
      <x:c r="I39" s="21" t="str">
        <x:f>IF($A39="","",IF(G39&lt;=H39,"Reponer","Disponible"))</x:f>
      </x:c>
      <x:c r="J39" s="27"/>
      <x:c r="K39" s="28" t="str">
        <x:f>IF($A39="","",G39*J39)</x:f>
      </x:c>
      <x:c r="L39" s="23"/>
    </x:row>
    <x:row r="40" ht="22" customHeight="1">
      <x:c r="A40" s="22"/>
      <x:c r="B40" s="22"/>
      <x:c r="C40" s="22"/>
      <x:c r="D40" s="24"/>
      <x:c r="E40" s="25" t="str">
        <x:f>IF($A40="","",SUMIFS(Movimientos!$D$2:$D$501,Movimientos!$B$2:$B$501,$A40,Movimientos!$C$2:$C$501,"Entrada"))</x:f>
      </x:c>
      <x:c r="F40" s="25" t="str">
        <x:f>IF($A40="","",SUMIFS(Movimientos!$D$2:$D$501,Movimientos!$B$2:$B$501,$A40,Movimientos!$C$2:$C$501,"Salida"))</x:f>
      </x:c>
      <x:c r="G40" s="25" t="str">
        <x:f>IF($A40="","",D40+E40-F40)</x:f>
      </x:c>
      <x:c r="H40" s="26"/>
      <x:c r="I40" s="21" t="str">
        <x:f>IF($A40="","",IF(G40&lt;=H40,"Reponer","Disponible"))</x:f>
      </x:c>
      <x:c r="J40" s="27"/>
      <x:c r="K40" s="28" t="str">
        <x:f>IF($A40="","",G40*J40)</x:f>
      </x:c>
      <x:c r="L40" s="23"/>
    </x:row>
    <x:row r="41" ht="22" customHeight="1">
      <x:c r="A41" s="22"/>
      <x:c r="B41" s="22"/>
      <x:c r="C41" s="22"/>
      <x:c r="D41" s="24"/>
      <x:c r="E41" s="25" t="str">
        <x:f>IF($A41="","",SUMIFS(Movimientos!$D$2:$D$501,Movimientos!$B$2:$B$501,$A41,Movimientos!$C$2:$C$501,"Entrada"))</x:f>
      </x:c>
      <x:c r="F41" s="25" t="str">
        <x:f>IF($A41="","",SUMIFS(Movimientos!$D$2:$D$501,Movimientos!$B$2:$B$501,$A41,Movimientos!$C$2:$C$501,"Salida"))</x:f>
      </x:c>
      <x:c r="G41" s="25" t="str">
        <x:f>IF($A41="","",D41+E41-F41)</x:f>
      </x:c>
      <x:c r="H41" s="26"/>
      <x:c r="I41" s="21" t="str">
        <x:f>IF($A41="","",IF(G41&lt;=H41,"Reponer","Disponible"))</x:f>
      </x:c>
      <x:c r="J41" s="27"/>
      <x:c r="K41" s="28" t="str">
        <x:f>IF($A41="","",G41*J41)</x:f>
      </x:c>
      <x:c r="L41" s="23"/>
    </x:row>
    <x:row r="42" ht="22" customHeight="1">
      <x:c r="A42" s="22"/>
      <x:c r="B42" s="22"/>
      <x:c r="C42" s="22"/>
      <x:c r="D42" s="24"/>
      <x:c r="E42" s="25" t="str">
        <x:f>IF($A42="","",SUMIFS(Movimientos!$D$2:$D$501,Movimientos!$B$2:$B$501,$A42,Movimientos!$C$2:$C$501,"Entrada"))</x:f>
      </x:c>
      <x:c r="F42" s="25" t="str">
        <x:f>IF($A42="","",SUMIFS(Movimientos!$D$2:$D$501,Movimientos!$B$2:$B$501,$A42,Movimientos!$C$2:$C$501,"Salida"))</x:f>
      </x:c>
      <x:c r="G42" s="25" t="str">
        <x:f>IF($A42="","",D42+E42-F42)</x:f>
      </x:c>
      <x:c r="H42" s="26"/>
      <x:c r="I42" s="21" t="str">
        <x:f>IF($A42="","",IF(G42&lt;=H42,"Reponer","Disponible"))</x:f>
      </x:c>
      <x:c r="J42" s="27"/>
      <x:c r="K42" s="28" t="str">
        <x:f>IF($A42="","",G42*J42)</x:f>
      </x:c>
      <x:c r="L42" s="23"/>
    </x:row>
    <x:row r="43" ht="22" customHeight="1">
      <x:c r="A43" s="22"/>
      <x:c r="B43" s="22"/>
      <x:c r="C43" s="22"/>
      <x:c r="D43" s="24"/>
      <x:c r="E43" s="25" t="str">
        <x:f>IF($A43="","",SUMIFS(Movimientos!$D$2:$D$501,Movimientos!$B$2:$B$501,$A43,Movimientos!$C$2:$C$501,"Entrada"))</x:f>
      </x:c>
      <x:c r="F43" s="25" t="str">
        <x:f>IF($A43="","",SUMIFS(Movimientos!$D$2:$D$501,Movimientos!$B$2:$B$501,$A43,Movimientos!$C$2:$C$501,"Salida"))</x:f>
      </x:c>
      <x:c r="G43" s="25" t="str">
        <x:f>IF($A43="","",D43+E43-F43)</x:f>
      </x:c>
      <x:c r="H43" s="26"/>
      <x:c r="I43" s="21" t="str">
        <x:f>IF($A43="","",IF(G43&lt;=H43,"Reponer","Disponible"))</x:f>
      </x:c>
      <x:c r="J43" s="27"/>
      <x:c r="K43" s="28" t="str">
        <x:f>IF($A43="","",G43*J43)</x:f>
      </x:c>
      <x:c r="L43" s="23"/>
    </x:row>
    <x:row r="44" ht="22" customHeight="1">
      <x:c r="A44" s="22"/>
      <x:c r="B44" s="22"/>
      <x:c r="C44" s="22"/>
      <x:c r="D44" s="24"/>
      <x:c r="E44" s="25" t="str">
        <x:f>IF($A44="","",SUMIFS(Movimientos!$D$2:$D$501,Movimientos!$B$2:$B$501,$A44,Movimientos!$C$2:$C$501,"Entrada"))</x:f>
      </x:c>
      <x:c r="F44" s="25" t="str">
        <x:f>IF($A44="","",SUMIFS(Movimientos!$D$2:$D$501,Movimientos!$B$2:$B$501,$A44,Movimientos!$C$2:$C$501,"Salida"))</x:f>
      </x:c>
      <x:c r="G44" s="25" t="str">
        <x:f>IF($A44="","",D44+E44-F44)</x:f>
      </x:c>
      <x:c r="H44" s="26"/>
      <x:c r="I44" s="21" t="str">
        <x:f>IF($A44="","",IF(G44&lt;=H44,"Reponer","Disponible"))</x:f>
      </x:c>
      <x:c r="J44" s="27"/>
      <x:c r="K44" s="28" t="str">
        <x:f>IF($A44="","",G44*J44)</x:f>
      </x:c>
      <x:c r="L44" s="23"/>
    </x:row>
    <x:row r="45" ht="22" customHeight="1">
      <x:c r="A45" s="22"/>
      <x:c r="B45" s="22"/>
      <x:c r="C45" s="22"/>
      <x:c r="D45" s="24"/>
      <x:c r="E45" s="25" t="str">
        <x:f>IF($A45="","",SUMIFS(Movimientos!$D$2:$D$501,Movimientos!$B$2:$B$501,$A45,Movimientos!$C$2:$C$501,"Entrada"))</x:f>
      </x:c>
      <x:c r="F45" s="25" t="str">
        <x:f>IF($A45="","",SUMIFS(Movimientos!$D$2:$D$501,Movimientos!$B$2:$B$501,$A45,Movimientos!$C$2:$C$501,"Salida"))</x:f>
      </x:c>
      <x:c r="G45" s="25" t="str">
        <x:f>IF($A45="","",D45+E45-F45)</x:f>
      </x:c>
      <x:c r="H45" s="26"/>
      <x:c r="I45" s="21" t="str">
        <x:f>IF($A45="","",IF(G45&lt;=H45,"Reponer","Disponible"))</x:f>
      </x:c>
      <x:c r="J45" s="27"/>
      <x:c r="K45" s="28" t="str">
        <x:f>IF($A45="","",G45*J45)</x:f>
      </x:c>
      <x:c r="L45" s="23"/>
    </x:row>
    <x:row r="46" ht="22" customHeight="1">
      <x:c r="A46" s="22"/>
      <x:c r="B46" s="22"/>
      <x:c r="C46" s="22"/>
      <x:c r="D46" s="24"/>
      <x:c r="E46" s="25" t="str">
        <x:f>IF($A46="","",SUMIFS(Movimientos!$D$2:$D$501,Movimientos!$B$2:$B$501,$A46,Movimientos!$C$2:$C$501,"Entrada"))</x:f>
      </x:c>
      <x:c r="F46" s="25" t="str">
        <x:f>IF($A46="","",SUMIFS(Movimientos!$D$2:$D$501,Movimientos!$B$2:$B$501,$A46,Movimientos!$C$2:$C$501,"Salida"))</x:f>
      </x:c>
      <x:c r="G46" s="25" t="str">
        <x:f>IF($A46="","",D46+E46-F46)</x:f>
      </x:c>
      <x:c r="H46" s="26"/>
      <x:c r="I46" s="21" t="str">
        <x:f>IF($A46="","",IF(G46&lt;=H46,"Reponer","Disponible"))</x:f>
      </x:c>
      <x:c r="J46" s="27"/>
      <x:c r="K46" s="28" t="str">
        <x:f>IF($A46="","",G46*J46)</x:f>
      </x:c>
      <x:c r="L46" s="23"/>
    </x:row>
    <x:row r="47" ht="22" customHeight="1">
      <x:c r="A47" s="22"/>
      <x:c r="B47" s="22"/>
      <x:c r="C47" s="22"/>
      <x:c r="D47" s="24"/>
      <x:c r="E47" s="25" t="str">
        <x:f>IF($A47="","",SUMIFS(Movimientos!$D$2:$D$501,Movimientos!$B$2:$B$501,$A47,Movimientos!$C$2:$C$501,"Entrada"))</x:f>
      </x:c>
      <x:c r="F47" s="25" t="str">
        <x:f>IF($A47="","",SUMIFS(Movimientos!$D$2:$D$501,Movimientos!$B$2:$B$501,$A47,Movimientos!$C$2:$C$501,"Salida"))</x:f>
      </x:c>
      <x:c r="G47" s="25" t="str">
        <x:f>IF($A47="","",D47+E47-F47)</x:f>
      </x:c>
      <x:c r="H47" s="26"/>
      <x:c r="I47" s="21" t="str">
        <x:f>IF($A47="","",IF(G47&lt;=H47,"Reponer","Disponible"))</x:f>
      </x:c>
      <x:c r="J47" s="27"/>
      <x:c r="K47" s="28" t="str">
        <x:f>IF($A47="","",G47*J47)</x:f>
      </x:c>
      <x:c r="L47" s="23"/>
    </x:row>
    <x:row r="48" ht="22" customHeight="1">
      <x:c r="A48" s="22"/>
      <x:c r="B48" s="22"/>
      <x:c r="C48" s="22"/>
      <x:c r="D48" s="24"/>
      <x:c r="E48" s="25" t="str">
        <x:f>IF($A48="","",SUMIFS(Movimientos!$D$2:$D$501,Movimientos!$B$2:$B$501,$A48,Movimientos!$C$2:$C$501,"Entrada"))</x:f>
      </x:c>
      <x:c r="F48" s="25" t="str">
        <x:f>IF($A48="","",SUMIFS(Movimientos!$D$2:$D$501,Movimientos!$B$2:$B$501,$A48,Movimientos!$C$2:$C$501,"Salida"))</x:f>
      </x:c>
      <x:c r="G48" s="25" t="str">
        <x:f>IF($A48="","",D48+E48-F48)</x:f>
      </x:c>
      <x:c r="H48" s="26"/>
      <x:c r="I48" s="21" t="str">
        <x:f>IF($A48="","",IF(G48&lt;=H48,"Reponer","Disponible"))</x:f>
      </x:c>
      <x:c r="J48" s="27"/>
      <x:c r="K48" s="28" t="str">
        <x:f>IF($A48="","",G48*J48)</x:f>
      </x:c>
      <x:c r="L48" s="23"/>
    </x:row>
    <x:row r="49" ht="22" customHeight="1">
      <x:c r="A49" s="22"/>
      <x:c r="B49" s="22"/>
      <x:c r="C49" s="22"/>
      <x:c r="D49" s="24"/>
      <x:c r="E49" s="25" t="str">
        <x:f>IF($A49="","",SUMIFS(Movimientos!$D$2:$D$501,Movimientos!$B$2:$B$501,$A49,Movimientos!$C$2:$C$501,"Entrada"))</x:f>
      </x:c>
      <x:c r="F49" s="25" t="str">
        <x:f>IF($A49="","",SUMIFS(Movimientos!$D$2:$D$501,Movimientos!$B$2:$B$501,$A49,Movimientos!$C$2:$C$501,"Salida"))</x:f>
      </x:c>
      <x:c r="G49" s="25" t="str">
        <x:f>IF($A49="","",D49+E49-F49)</x:f>
      </x:c>
      <x:c r="H49" s="26"/>
      <x:c r="I49" s="21" t="str">
        <x:f>IF($A49="","",IF(G49&lt;=H49,"Reponer","Disponible"))</x:f>
      </x:c>
      <x:c r="J49" s="27"/>
      <x:c r="K49" s="28" t="str">
        <x:f>IF($A49="","",G49*J49)</x:f>
      </x:c>
      <x:c r="L49" s="23"/>
    </x:row>
    <x:row r="50" ht="22" customHeight="1">
      <x:c r="A50" s="22"/>
      <x:c r="B50" s="22"/>
      <x:c r="C50" s="22"/>
      <x:c r="D50" s="24"/>
      <x:c r="E50" s="25" t="str">
        <x:f>IF($A50="","",SUMIFS(Movimientos!$D$2:$D$501,Movimientos!$B$2:$B$501,$A50,Movimientos!$C$2:$C$501,"Entrada"))</x:f>
      </x:c>
      <x:c r="F50" s="25" t="str">
        <x:f>IF($A50="","",SUMIFS(Movimientos!$D$2:$D$501,Movimientos!$B$2:$B$501,$A50,Movimientos!$C$2:$C$501,"Salida"))</x:f>
      </x:c>
      <x:c r="G50" s="25" t="str">
        <x:f>IF($A50="","",D50+E50-F50)</x:f>
      </x:c>
      <x:c r="H50" s="26"/>
      <x:c r="I50" s="21" t="str">
        <x:f>IF($A50="","",IF(G50&lt;=H50,"Reponer","Disponible"))</x:f>
      </x:c>
      <x:c r="J50" s="27"/>
      <x:c r="K50" s="28" t="str">
        <x:f>IF($A50="","",G50*J50)</x:f>
      </x:c>
      <x:c r="L50" s="23"/>
    </x:row>
    <x:row r="51" ht="22" customHeight="1">
      <x:c r="A51" s="22"/>
      <x:c r="B51" s="22"/>
      <x:c r="C51" s="22"/>
      <x:c r="D51" s="24"/>
      <x:c r="E51" s="25" t="str">
        <x:f>IF($A51="","",SUMIFS(Movimientos!$D$2:$D$501,Movimientos!$B$2:$B$501,$A51,Movimientos!$C$2:$C$501,"Entrada"))</x:f>
      </x:c>
      <x:c r="F51" s="25" t="str">
        <x:f>IF($A51="","",SUMIFS(Movimientos!$D$2:$D$501,Movimientos!$B$2:$B$501,$A51,Movimientos!$C$2:$C$501,"Salida"))</x:f>
      </x:c>
      <x:c r="G51" s="25" t="str">
        <x:f>IF($A51="","",D51+E51-F51)</x:f>
      </x:c>
      <x:c r="H51" s="26"/>
      <x:c r="I51" s="21" t="str">
        <x:f>IF($A51="","",IF(G51&lt;=H51,"Reponer","Disponible"))</x:f>
      </x:c>
      <x:c r="J51" s="27"/>
      <x:c r="K51" s="28" t="str">
        <x:f>IF($A51="","",G51*J51)</x:f>
      </x:c>
      <x:c r="L51" s="23"/>
    </x:row>
    <x:row r="52" ht="22" customHeight="1">
      <x:c r="A52" s="22"/>
      <x:c r="B52" s="22"/>
      <x:c r="C52" s="22"/>
      <x:c r="D52" s="24"/>
      <x:c r="E52" s="25" t="str">
        <x:f>IF($A52="","",SUMIFS(Movimientos!$D$2:$D$501,Movimientos!$B$2:$B$501,$A52,Movimientos!$C$2:$C$501,"Entrada"))</x:f>
      </x:c>
      <x:c r="F52" s="25" t="str">
        <x:f>IF($A52="","",SUMIFS(Movimientos!$D$2:$D$501,Movimientos!$B$2:$B$501,$A52,Movimientos!$C$2:$C$501,"Salida"))</x:f>
      </x:c>
      <x:c r="G52" s="25" t="str">
        <x:f>IF($A52="","",D52+E52-F52)</x:f>
      </x:c>
      <x:c r="H52" s="26"/>
      <x:c r="I52" s="21" t="str">
        <x:f>IF($A52="","",IF(G52&lt;=H52,"Reponer","Disponible"))</x:f>
      </x:c>
      <x:c r="J52" s="27"/>
      <x:c r="K52" s="28" t="str">
        <x:f>IF($A52="","",G52*J52)</x:f>
      </x:c>
      <x:c r="L52" s="23"/>
    </x:row>
    <x:row r="53" ht="22" customHeight="1">
      <x:c r="A53" s="22"/>
      <x:c r="B53" s="22"/>
      <x:c r="C53" s="22"/>
      <x:c r="D53" s="24"/>
      <x:c r="E53" s="25" t="str">
        <x:f>IF($A53="","",SUMIFS(Movimientos!$D$2:$D$501,Movimientos!$B$2:$B$501,$A53,Movimientos!$C$2:$C$501,"Entrada"))</x:f>
      </x:c>
      <x:c r="F53" s="25" t="str">
        <x:f>IF($A53="","",SUMIFS(Movimientos!$D$2:$D$501,Movimientos!$B$2:$B$501,$A53,Movimientos!$C$2:$C$501,"Salida"))</x:f>
      </x:c>
      <x:c r="G53" s="25" t="str">
        <x:f>IF($A53="","",D53+E53-F53)</x:f>
      </x:c>
      <x:c r="H53" s="26"/>
      <x:c r="I53" s="21" t="str">
        <x:f>IF($A53="","",IF(G53&lt;=H53,"Reponer","Disponible"))</x:f>
      </x:c>
      <x:c r="J53" s="27"/>
      <x:c r="K53" s="28" t="str">
        <x:f>IF($A53="","",G53*J53)</x:f>
      </x:c>
      <x:c r="L53" s="23"/>
    </x:row>
    <x:row r="54" ht="22" customHeight="1">
      <x:c r="A54" s="22"/>
      <x:c r="B54" s="22"/>
      <x:c r="C54" s="22"/>
      <x:c r="D54" s="24"/>
      <x:c r="E54" s="25" t="str">
        <x:f>IF($A54="","",SUMIFS(Movimientos!$D$2:$D$501,Movimientos!$B$2:$B$501,$A54,Movimientos!$C$2:$C$501,"Entrada"))</x:f>
      </x:c>
      <x:c r="F54" s="25" t="str">
        <x:f>IF($A54="","",SUMIFS(Movimientos!$D$2:$D$501,Movimientos!$B$2:$B$501,$A54,Movimientos!$C$2:$C$501,"Salida"))</x:f>
      </x:c>
      <x:c r="G54" s="25" t="str">
        <x:f>IF($A54="","",D54+E54-F54)</x:f>
      </x:c>
      <x:c r="H54" s="26"/>
      <x:c r="I54" s="21" t="str">
        <x:f>IF($A54="","",IF(G54&lt;=H54,"Reponer","Disponible"))</x:f>
      </x:c>
      <x:c r="J54" s="27"/>
      <x:c r="K54" s="28" t="str">
        <x:f>IF($A54="","",G54*J54)</x:f>
      </x:c>
      <x:c r="L54" s="23"/>
    </x:row>
    <x:row r="55" ht="22" customHeight="1">
      <x:c r="A55" s="22"/>
      <x:c r="B55" s="22"/>
      <x:c r="C55" s="22"/>
      <x:c r="D55" s="24"/>
      <x:c r="E55" s="25" t="str">
        <x:f>IF($A55="","",SUMIFS(Movimientos!$D$2:$D$501,Movimientos!$B$2:$B$501,$A55,Movimientos!$C$2:$C$501,"Entrada"))</x:f>
      </x:c>
      <x:c r="F55" s="25" t="str">
        <x:f>IF($A55="","",SUMIFS(Movimientos!$D$2:$D$501,Movimientos!$B$2:$B$501,$A55,Movimientos!$C$2:$C$501,"Salida"))</x:f>
      </x:c>
      <x:c r="G55" s="25" t="str">
        <x:f>IF($A55="","",D55+E55-F55)</x:f>
      </x:c>
      <x:c r="H55" s="26"/>
      <x:c r="I55" s="21" t="str">
        <x:f>IF($A55="","",IF(G55&lt;=H55,"Reponer","Disponible"))</x:f>
      </x:c>
      <x:c r="J55" s="27"/>
      <x:c r="K55" s="28" t="str">
        <x:f>IF($A55="","",G55*J55)</x:f>
      </x:c>
      <x:c r="L55" s="23"/>
    </x:row>
    <x:row r="56" ht="22" customHeight="1">
      <x:c r="A56" s="22"/>
      <x:c r="B56" s="22"/>
      <x:c r="C56" s="22"/>
      <x:c r="D56" s="24"/>
      <x:c r="E56" s="25" t="str">
        <x:f>IF($A56="","",SUMIFS(Movimientos!$D$2:$D$501,Movimientos!$B$2:$B$501,$A56,Movimientos!$C$2:$C$501,"Entrada"))</x:f>
      </x:c>
      <x:c r="F56" s="25" t="str">
        <x:f>IF($A56="","",SUMIFS(Movimientos!$D$2:$D$501,Movimientos!$B$2:$B$501,$A56,Movimientos!$C$2:$C$501,"Salida"))</x:f>
      </x:c>
      <x:c r="G56" s="25" t="str">
        <x:f>IF($A56="","",D56+E56-F56)</x:f>
      </x:c>
      <x:c r="H56" s="26"/>
      <x:c r="I56" s="21" t="str">
        <x:f>IF($A56="","",IF(G56&lt;=H56,"Reponer","Disponible"))</x:f>
      </x:c>
      <x:c r="J56" s="27"/>
      <x:c r="K56" s="28" t="str">
        <x:f>IF($A56="","",G56*J56)</x:f>
      </x:c>
      <x:c r="L56" s="23"/>
    </x:row>
    <x:row r="57" ht="22" customHeight="1">
      <x:c r="A57" s="22"/>
      <x:c r="B57" s="22"/>
      <x:c r="C57" s="22"/>
      <x:c r="D57" s="24"/>
      <x:c r="E57" s="25" t="str">
        <x:f>IF($A57="","",SUMIFS(Movimientos!$D$2:$D$501,Movimientos!$B$2:$B$501,$A57,Movimientos!$C$2:$C$501,"Entrada"))</x:f>
      </x:c>
      <x:c r="F57" s="25" t="str">
        <x:f>IF($A57="","",SUMIFS(Movimientos!$D$2:$D$501,Movimientos!$B$2:$B$501,$A57,Movimientos!$C$2:$C$501,"Salida"))</x:f>
      </x:c>
      <x:c r="G57" s="25" t="str">
        <x:f>IF($A57="","",D57+E57-F57)</x:f>
      </x:c>
      <x:c r="H57" s="26"/>
      <x:c r="I57" s="21" t="str">
        <x:f>IF($A57="","",IF(G57&lt;=H57,"Reponer","Disponible"))</x:f>
      </x:c>
      <x:c r="J57" s="27"/>
      <x:c r="K57" s="28" t="str">
        <x:f>IF($A57="","",G57*J57)</x:f>
      </x:c>
      <x:c r="L57" s="23"/>
    </x:row>
    <x:row r="58" ht="22" customHeight="1">
      <x:c r="A58" s="22"/>
      <x:c r="B58" s="22"/>
      <x:c r="C58" s="22"/>
      <x:c r="D58" s="24"/>
      <x:c r="E58" s="25" t="str">
        <x:f>IF($A58="","",SUMIFS(Movimientos!$D$2:$D$501,Movimientos!$B$2:$B$501,$A58,Movimientos!$C$2:$C$501,"Entrada"))</x:f>
      </x:c>
      <x:c r="F58" s="25" t="str">
        <x:f>IF($A58="","",SUMIFS(Movimientos!$D$2:$D$501,Movimientos!$B$2:$B$501,$A58,Movimientos!$C$2:$C$501,"Salida"))</x:f>
      </x:c>
      <x:c r="G58" s="25" t="str">
        <x:f>IF($A58="","",D58+E58-F58)</x:f>
      </x:c>
      <x:c r="H58" s="26"/>
      <x:c r="I58" s="21" t="str">
        <x:f>IF($A58="","",IF(G58&lt;=H58,"Reponer","Disponible"))</x:f>
      </x:c>
      <x:c r="J58" s="27"/>
      <x:c r="K58" s="28" t="str">
        <x:f>IF($A58="","",G58*J58)</x:f>
      </x:c>
      <x:c r="L58" s="23"/>
    </x:row>
    <x:row r="59" ht="22" customHeight="1">
      <x:c r="A59" s="22"/>
      <x:c r="B59" s="22"/>
      <x:c r="C59" s="22"/>
      <x:c r="D59" s="24"/>
      <x:c r="E59" s="25" t="str">
        <x:f>IF($A59="","",SUMIFS(Movimientos!$D$2:$D$501,Movimientos!$B$2:$B$501,$A59,Movimientos!$C$2:$C$501,"Entrada"))</x:f>
      </x:c>
      <x:c r="F59" s="25" t="str">
        <x:f>IF($A59="","",SUMIFS(Movimientos!$D$2:$D$501,Movimientos!$B$2:$B$501,$A59,Movimientos!$C$2:$C$501,"Salida"))</x:f>
      </x:c>
      <x:c r="G59" s="25" t="str">
        <x:f>IF($A59="","",D59+E59-F59)</x:f>
      </x:c>
      <x:c r="H59" s="26"/>
      <x:c r="I59" s="21" t="str">
        <x:f>IF($A59="","",IF(G59&lt;=H59,"Reponer","Disponible"))</x:f>
      </x:c>
      <x:c r="J59" s="27"/>
      <x:c r="K59" s="28" t="str">
        <x:f>IF($A59="","",G59*J59)</x:f>
      </x:c>
      <x:c r="L59" s="23"/>
    </x:row>
    <x:row r="60" ht="22" customHeight="1">
      <x:c r="A60" s="22"/>
      <x:c r="B60" s="22"/>
      <x:c r="C60" s="22"/>
      <x:c r="D60" s="24"/>
      <x:c r="E60" s="25" t="str">
        <x:f>IF($A60="","",SUMIFS(Movimientos!$D$2:$D$501,Movimientos!$B$2:$B$501,$A60,Movimientos!$C$2:$C$501,"Entrada"))</x:f>
      </x:c>
      <x:c r="F60" s="25" t="str">
        <x:f>IF($A60="","",SUMIFS(Movimientos!$D$2:$D$501,Movimientos!$B$2:$B$501,$A60,Movimientos!$C$2:$C$501,"Salida"))</x:f>
      </x:c>
      <x:c r="G60" s="25" t="str">
        <x:f>IF($A60="","",D60+E60-F60)</x:f>
      </x:c>
      <x:c r="H60" s="26"/>
      <x:c r="I60" s="21" t="str">
        <x:f>IF($A60="","",IF(G60&lt;=H60,"Reponer","Disponible"))</x:f>
      </x:c>
      <x:c r="J60" s="27"/>
      <x:c r="K60" s="28" t="str">
        <x:f>IF($A60="","",G60*J60)</x:f>
      </x:c>
      <x:c r="L60" s="23"/>
    </x:row>
    <x:row r="61" ht="22" customHeight="1">
      <x:c r="A61" s="22"/>
      <x:c r="B61" s="22"/>
      <x:c r="C61" s="22"/>
      <x:c r="D61" s="24"/>
      <x:c r="E61" s="25" t="str">
        <x:f>IF($A61="","",SUMIFS(Movimientos!$D$2:$D$501,Movimientos!$B$2:$B$501,$A61,Movimientos!$C$2:$C$501,"Entrada"))</x:f>
      </x:c>
      <x:c r="F61" s="25" t="str">
        <x:f>IF($A61="","",SUMIFS(Movimientos!$D$2:$D$501,Movimientos!$B$2:$B$501,$A61,Movimientos!$C$2:$C$501,"Salida"))</x:f>
      </x:c>
      <x:c r="G61" s="25" t="str">
        <x:f>IF($A61="","",D61+E61-F61)</x:f>
      </x:c>
      <x:c r="H61" s="26"/>
      <x:c r="I61" s="21" t="str">
        <x:f>IF($A61="","",IF(G61&lt;=H61,"Reponer","Disponible"))</x:f>
      </x:c>
      <x:c r="J61" s="27"/>
      <x:c r="K61" s="28" t="str">
        <x:f>IF($A61="","",G61*J61)</x:f>
      </x:c>
      <x:c r="L61" s="23"/>
    </x:row>
    <x:row r="62" ht="22" customHeight="1">
      <x:c r="A62" s="22"/>
      <x:c r="B62" s="22"/>
      <x:c r="C62" s="22"/>
      <x:c r="D62" s="24"/>
      <x:c r="E62" s="25" t="str">
        <x:f>IF($A62="","",SUMIFS(Movimientos!$D$2:$D$501,Movimientos!$B$2:$B$501,$A62,Movimientos!$C$2:$C$501,"Entrada"))</x:f>
      </x:c>
      <x:c r="F62" s="25" t="str">
        <x:f>IF($A62="","",SUMIFS(Movimientos!$D$2:$D$501,Movimientos!$B$2:$B$501,$A62,Movimientos!$C$2:$C$501,"Salida"))</x:f>
      </x:c>
      <x:c r="G62" s="25" t="str">
        <x:f>IF($A62="","",D62+E62-F62)</x:f>
      </x:c>
      <x:c r="H62" s="26"/>
      <x:c r="I62" s="21" t="str">
        <x:f>IF($A62="","",IF(G62&lt;=H62,"Reponer","Disponible"))</x:f>
      </x:c>
      <x:c r="J62" s="27"/>
      <x:c r="K62" s="28" t="str">
        <x:f>IF($A62="","",G62*J62)</x:f>
      </x:c>
      <x:c r="L62" s="23"/>
    </x:row>
    <x:row r="63" ht="22" customHeight="1">
      <x:c r="A63" s="22"/>
      <x:c r="B63" s="22"/>
      <x:c r="C63" s="22"/>
      <x:c r="D63" s="24"/>
      <x:c r="E63" s="25" t="str">
        <x:f>IF($A63="","",SUMIFS(Movimientos!$D$2:$D$501,Movimientos!$B$2:$B$501,$A63,Movimientos!$C$2:$C$501,"Entrada"))</x:f>
      </x:c>
      <x:c r="F63" s="25" t="str">
        <x:f>IF($A63="","",SUMIFS(Movimientos!$D$2:$D$501,Movimientos!$B$2:$B$501,$A63,Movimientos!$C$2:$C$501,"Salida"))</x:f>
      </x:c>
      <x:c r="G63" s="25" t="str">
        <x:f>IF($A63="","",D63+E63-F63)</x:f>
      </x:c>
      <x:c r="H63" s="26"/>
      <x:c r="I63" s="21" t="str">
        <x:f>IF($A63="","",IF(G63&lt;=H63,"Reponer","Disponible"))</x:f>
      </x:c>
      <x:c r="J63" s="27"/>
      <x:c r="K63" s="28" t="str">
        <x:f>IF($A63="","",G63*J63)</x:f>
      </x:c>
      <x:c r="L63" s="23"/>
    </x:row>
    <x:row r="64" ht="22" customHeight="1">
      <x:c r="A64" s="22"/>
      <x:c r="B64" s="22"/>
      <x:c r="C64" s="22"/>
      <x:c r="D64" s="24"/>
      <x:c r="E64" s="25" t="str">
        <x:f>IF($A64="","",SUMIFS(Movimientos!$D$2:$D$501,Movimientos!$B$2:$B$501,$A64,Movimientos!$C$2:$C$501,"Entrada"))</x:f>
      </x:c>
      <x:c r="F64" s="25" t="str">
        <x:f>IF($A64="","",SUMIFS(Movimientos!$D$2:$D$501,Movimientos!$B$2:$B$501,$A64,Movimientos!$C$2:$C$501,"Salida"))</x:f>
      </x:c>
      <x:c r="G64" s="25" t="str">
        <x:f>IF($A64="","",D64+E64-F64)</x:f>
      </x:c>
      <x:c r="H64" s="26"/>
      <x:c r="I64" s="21" t="str">
        <x:f>IF($A64="","",IF(G64&lt;=H64,"Reponer","Disponible"))</x:f>
      </x:c>
      <x:c r="J64" s="27"/>
      <x:c r="K64" s="28" t="str">
        <x:f>IF($A64="","",G64*J64)</x:f>
      </x:c>
      <x:c r="L64" s="23"/>
    </x:row>
    <x:row r="65" ht="22" customHeight="1">
      <x:c r="A65" s="22"/>
      <x:c r="B65" s="22"/>
      <x:c r="C65" s="22"/>
      <x:c r="D65" s="24"/>
      <x:c r="E65" s="25" t="str">
        <x:f>IF($A65="","",SUMIFS(Movimientos!$D$2:$D$501,Movimientos!$B$2:$B$501,$A65,Movimientos!$C$2:$C$501,"Entrada"))</x:f>
      </x:c>
      <x:c r="F65" s="25" t="str">
        <x:f>IF($A65="","",SUMIFS(Movimientos!$D$2:$D$501,Movimientos!$B$2:$B$501,$A65,Movimientos!$C$2:$C$501,"Salida"))</x:f>
      </x:c>
      <x:c r="G65" s="25" t="str">
        <x:f>IF($A65="","",D65+E65-F65)</x:f>
      </x:c>
      <x:c r="H65" s="26"/>
      <x:c r="I65" s="21" t="str">
        <x:f>IF($A65="","",IF(G65&lt;=H65,"Reponer","Disponible"))</x:f>
      </x:c>
      <x:c r="J65" s="27"/>
      <x:c r="K65" s="28" t="str">
        <x:f>IF($A65="","",G65*J65)</x:f>
      </x:c>
      <x:c r="L65" s="23"/>
    </x:row>
    <x:row r="66" ht="22" customHeight="1">
      <x:c r="A66" s="22"/>
      <x:c r="B66" s="22"/>
      <x:c r="C66" s="22"/>
      <x:c r="D66" s="24"/>
      <x:c r="E66" s="25" t="str">
        <x:f>IF($A66="","",SUMIFS(Movimientos!$D$2:$D$501,Movimientos!$B$2:$B$501,$A66,Movimientos!$C$2:$C$501,"Entrada"))</x:f>
      </x:c>
      <x:c r="F66" s="25" t="str">
        <x:f>IF($A66="","",SUMIFS(Movimientos!$D$2:$D$501,Movimientos!$B$2:$B$501,$A66,Movimientos!$C$2:$C$501,"Salida"))</x:f>
      </x:c>
      <x:c r="G66" s="25" t="str">
        <x:f>IF($A66="","",D66+E66-F66)</x:f>
      </x:c>
      <x:c r="H66" s="26"/>
      <x:c r="I66" s="21" t="str">
        <x:f>IF($A66="","",IF(G66&lt;=H66,"Reponer","Disponible"))</x:f>
      </x:c>
      <x:c r="J66" s="27"/>
      <x:c r="K66" s="28" t="str">
        <x:f>IF($A66="","",G66*J66)</x:f>
      </x:c>
      <x:c r="L66" s="23"/>
    </x:row>
    <x:row r="67" ht="22" customHeight="1">
      <x:c r="A67" s="22"/>
      <x:c r="B67" s="22"/>
      <x:c r="C67" s="22"/>
      <x:c r="D67" s="24"/>
      <x:c r="E67" s="25" t="str">
        <x:f>IF($A67="","",SUMIFS(Movimientos!$D$2:$D$501,Movimientos!$B$2:$B$501,$A67,Movimientos!$C$2:$C$501,"Entrada"))</x:f>
      </x:c>
      <x:c r="F67" s="25" t="str">
        <x:f>IF($A67="","",SUMIFS(Movimientos!$D$2:$D$501,Movimientos!$B$2:$B$501,$A67,Movimientos!$C$2:$C$501,"Salida"))</x:f>
      </x:c>
      <x:c r="G67" s="25" t="str">
        <x:f>IF($A67="","",D67+E67-F67)</x:f>
      </x:c>
      <x:c r="H67" s="26"/>
      <x:c r="I67" s="21" t="str">
        <x:f>IF($A67="","",IF(G67&lt;=H67,"Reponer","Disponible"))</x:f>
      </x:c>
      <x:c r="J67" s="27"/>
      <x:c r="K67" s="28" t="str">
        <x:f>IF($A67="","",G67*J67)</x:f>
      </x:c>
      <x:c r="L67" s="23"/>
    </x:row>
    <x:row r="68" ht="22" customHeight="1">
      <x:c r="A68" s="22"/>
      <x:c r="B68" s="22"/>
      <x:c r="C68" s="22"/>
      <x:c r="D68" s="24"/>
      <x:c r="E68" s="25" t="str">
        <x:f>IF($A68="","",SUMIFS(Movimientos!$D$2:$D$501,Movimientos!$B$2:$B$501,$A68,Movimientos!$C$2:$C$501,"Entrada"))</x:f>
      </x:c>
      <x:c r="F68" s="25" t="str">
        <x:f>IF($A68="","",SUMIFS(Movimientos!$D$2:$D$501,Movimientos!$B$2:$B$501,$A68,Movimientos!$C$2:$C$501,"Salida"))</x:f>
      </x:c>
      <x:c r="G68" s="25" t="str">
        <x:f>IF($A68="","",D68+E68-F68)</x:f>
      </x:c>
      <x:c r="H68" s="26"/>
      <x:c r="I68" s="21" t="str">
        <x:f>IF($A68="","",IF(G68&lt;=H68,"Reponer","Disponible"))</x:f>
      </x:c>
      <x:c r="J68" s="27"/>
      <x:c r="K68" s="28" t="str">
        <x:f>IF($A68="","",G68*J68)</x:f>
      </x:c>
      <x:c r="L68" s="23"/>
    </x:row>
    <x:row r="69" ht="22" customHeight="1">
      <x:c r="A69" s="22"/>
      <x:c r="B69" s="22"/>
      <x:c r="C69" s="22"/>
      <x:c r="D69" s="24"/>
      <x:c r="E69" s="25" t="str">
        <x:f>IF($A69="","",SUMIFS(Movimientos!$D$2:$D$501,Movimientos!$B$2:$B$501,$A69,Movimientos!$C$2:$C$501,"Entrada"))</x:f>
      </x:c>
      <x:c r="F69" s="25" t="str">
        <x:f>IF($A69="","",SUMIFS(Movimientos!$D$2:$D$501,Movimientos!$B$2:$B$501,$A69,Movimientos!$C$2:$C$501,"Salida"))</x:f>
      </x:c>
      <x:c r="G69" s="25" t="str">
        <x:f>IF($A69="","",D69+E69-F69)</x:f>
      </x:c>
      <x:c r="H69" s="26"/>
      <x:c r="I69" s="21" t="str">
        <x:f>IF($A69="","",IF(G69&lt;=H69,"Reponer","Disponible"))</x:f>
      </x:c>
      <x:c r="J69" s="27"/>
      <x:c r="K69" s="28" t="str">
        <x:f>IF($A69="","",G69*J69)</x:f>
      </x:c>
      <x:c r="L69" s="23"/>
    </x:row>
    <x:row r="70" ht="22" customHeight="1">
      <x:c r="A70" s="22"/>
      <x:c r="B70" s="22"/>
      <x:c r="C70" s="22"/>
      <x:c r="D70" s="24"/>
      <x:c r="E70" s="25" t="str">
        <x:f>IF($A70="","",SUMIFS(Movimientos!$D$2:$D$501,Movimientos!$B$2:$B$501,$A70,Movimientos!$C$2:$C$501,"Entrada"))</x:f>
      </x:c>
      <x:c r="F70" s="25" t="str">
        <x:f>IF($A70="","",SUMIFS(Movimientos!$D$2:$D$501,Movimientos!$B$2:$B$501,$A70,Movimientos!$C$2:$C$501,"Salida"))</x:f>
      </x:c>
      <x:c r="G70" s="25" t="str">
        <x:f>IF($A70="","",D70+E70-F70)</x:f>
      </x:c>
      <x:c r="H70" s="26"/>
      <x:c r="I70" s="21" t="str">
        <x:f>IF($A70="","",IF(G70&lt;=H70,"Reponer","Disponible"))</x:f>
      </x:c>
      <x:c r="J70" s="27"/>
      <x:c r="K70" s="28" t="str">
        <x:f>IF($A70="","",G70*J70)</x:f>
      </x:c>
      <x:c r="L70" s="23"/>
    </x:row>
    <x:row r="71" ht="22" customHeight="1">
      <x:c r="A71" s="22"/>
      <x:c r="B71" s="22"/>
      <x:c r="C71" s="22"/>
      <x:c r="D71" s="24"/>
      <x:c r="E71" s="25" t="str">
        <x:f>IF($A71="","",SUMIFS(Movimientos!$D$2:$D$501,Movimientos!$B$2:$B$501,$A71,Movimientos!$C$2:$C$501,"Entrada"))</x:f>
      </x:c>
      <x:c r="F71" s="25" t="str">
        <x:f>IF($A71="","",SUMIFS(Movimientos!$D$2:$D$501,Movimientos!$B$2:$B$501,$A71,Movimientos!$C$2:$C$501,"Salida"))</x:f>
      </x:c>
      <x:c r="G71" s="25" t="str">
        <x:f>IF($A71="","",D71+E71-F71)</x:f>
      </x:c>
      <x:c r="H71" s="26"/>
      <x:c r="I71" s="21" t="str">
        <x:f>IF($A71="","",IF(G71&lt;=H71,"Reponer","Disponible"))</x:f>
      </x:c>
      <x:c r="J71" s="27"/>
      <x:c r="K71" s="28" t="str">
        <x:f>IF($A71="","",G71*J71)</x:f>
      </x:c>
      <x:c r="L71" s="23"/>
    </x:row>
    <x:row r="72" ht="22" customHeight="1">
      <x:c r="A72" s="22"/>
      <x:c r="B72" s="22"/>
      <x:c r="C72" s="22"/>
      <x:c r="D72" s="24"/>
      <x:c r="E72" s="25" t="str">
        <x:f>IF($A72="","",SUMIFS(Movimientos!$D$2:$D$501,Movimientos!$B$2:$B$501,$A72,Movimientos!$C$2:$C$501,"Entrada"))</x:f>
      </x:c>
      <x:c r="F72" s="25" t="str">
        <x:f>IF($A72="","",SUMIFS(Movimientos!$D$2:$D$501,Movimientos!$B$2:$B$501,$A72,Movimientos!$C$2:$C$501,"Salida"))</x:f>
      </x:c>
      <x:c r="G72" s="25" t="str">
        <x:f>IF($A72="","",D72+E72-F72)</x:f>
      </x:c>
      <x:c r="H72" s="26"/>
      <x:c r="I72" s="21" t="str">
        <x:f>IF($A72="","",IF(G72&lt;=H72,"Reponer","Disponible"))</x:f>
      </x:c>
      <x:c r="J72" s="27"/>
      <x:c r="K72" s="28" t="str">
        <x:f>IF($A72="","",G72*J72)</x:f>
      </x:c>
      <x:c r="L72" s="23"/>
    </x:row>
    <x:row r="73" ht="22" customHeight="1">
      <x:c r="A73" s="22"/>
      <x:c r="B73" s="22"/>
      <x:c r="C73" s="22"/>
      <x:c r="D73" s="24"/>
      <x:c r="E73" s="25" t="str">
        <x:f>IF($A73="","",SUMIFS(Movimientos!$D$2:$D$501,Movimientos!$B$2:$B$501,$A73,Movimientos!$C$2:$C$501,"Entrada"))</x:f>
      </x:c>
      <x:c r="F73" s="25" t="str">
        <x:f>IF($A73="","",SUMIFS(Movimientos!$D$2:$D$501,Movimientos!$B$2:$B$501,$A73,Movimientos!$C$2:$C$501,"Salida"))</x:f>
      </x:c>
      <x:c r="G73" s="25" t="str">
        <x:f>IF($A73="","",D73+E73-F73)</x:f>
      </x:c>
      <x:c r="H73" s="26"/>
      <x:c r="I73" s="21" t="str">
        <x:f>IF($A73="","",IF(G73&lt;=H73,"Reponer","Disponible"))</x:f>
      </x:c>
      <x:c r="J73" s="27"/>
      <x:c r="K73" s="28" t="str">
        <x:f>IF($A73="","",G73*J73)</x:f>
      </x:c>
      <x:c r="L73" s="23"/>
    </x:row>
    <x:row r="74" ht="22" customHeight="1">
      <x:c r="A74" s="22"/>
      <x:c r="B74" s="22"/>
      <x:c r="C74" s="22"/>
      <x:c r="D74" s="24"/>
      <x:c r="E74" s="25" t="str">
        <x:f>IF($A74="","",SUMIFS(Movimientos!$D$2:$D$501,Movimientos!$B$2:$B$501,$A74,Movimientos!$C$2:$C$501,"Entrada"))</x:f>
      </x:c>
      <x:c r="F74" s="25" t="str">
        <x:f>IF($A74="","",SUMIFS(Movimientos!$D$2:$D$501,Movimientos!$B$2:$B$501,$A74,Movimientos!$C$2:$C$501,"Salida"))</x:f>
      </x:c>
      <x:c r="G74" s="25" t="str">
        <x:f>IF($A74="","",D74+E74-F74)</x:f>
      </x:c>
      <x:c r="H74" s="26"/>
      <x:c r="I74" s="21" t="str">
        <x:f>IF($A74="","",IF(G74&lt;=H74,"Reponer","Disponible"))</x:f>
      </x:c>
      <x:c r="J74" s="27"/>
      <x:c r="K74" s="28" t="str">
        <x:f>IF($A74="","",G74*J74)</x:f>
      </x:c>
      <x:c r="L74" s="23"/>
    </x:row>
    <x:row r="75" ht="22" customHeight="1">
      <x:c r="A75" s="22"/>
      <x:c r="B75" s="22"/>
      <x:c r="C75" s="22"/>
      <x:c r="D75" s="24"/>
      <x:c r="E75" s="25" t="str">
        <x:f>IF($A75="","",SUMIFS(Movimientos!$D$2:$D$501,Movimientos!$B$2:$B$501,$A75,Movimientos!$C$2:$C$501,"Entrada"))</x:f>
      </x:c>
      <x:c r="F75" s="25" t="str">
        <x:f>IF($A75="","",SUMIFS(Movimientos!$D$2:$D$501,Movimientos!$B$2:$B$501,$A75,Movimientos!$C$2:$C$501,"Salida"))</x:f>
      </x:c>
      <x:c r="G75" s="25" t="str">
        <x:f>IF($A75="","",D75+E75-F75)</x:f>
      </x:c>
      <x:c r="H75" s="26"/>
      <x:c r="I75" s="21" t="str">
        <x:f>IF($A75="","",IF(G75&lt;=H75,"Reponer","Disponible"))</x:f>
      </x:c>
      <x:c r="J75" s="27"/>
      <x:c r="K75" s="28" t="str">
        <x:f>IF($A75="","",G75*J75)</x:f>
      </x:c>
      <x:c r="L75" s="23"/>
    </x:row>
    <x:row r="76" ht="22" customHeight="1">
      <x:c r="A76" s="22"/>
      <x:c r="B76" s="22"/>
      <x:c r="C76" s="22"/>
      <x:c r="D76" s="24"/>
      <x:c r="E76" s="25" t="str">
        <x:f>IF($A76="","",SUMIFS(Movimientos!$D$2:$D$501,Movimientos!$B$2:$B$501,$A76,Movimientos!$C$2:$C$501,"Entrada"))</x:f>
      </x:c>
      <x:c r="F76" s="25" t="str">
        <x:f>IF($A76="","",SUMIFS(Movimientos!$D$2:$D$501,Movimientos!$B$2:$B$501,$A76,Movimientos!$C$2:$C$501,"Salida"))</x:f>
      </x:c>
      <x:c r="G76" s="25" t="str">
        <x:f>IF($A76="","",D76+E76-F76)</x:f>
      </x:c>
      <x:c r="H76" s="26"/>
      <x:c r="I76" s="21" t="str">
        <x:f>IF($A76="","",IF(G76&lt;=H76,"Reponer","Disponible"))</x:f>
      </x:c>
      <x:c r="J76" s="27"/>
      <x:c r="K76" s="28" t="str">
        <x:f>IF($A76="","",G76*J76)</x:f>
      </x:c>
      <x:c r="L76" s="23"/>
    </x:row>
    <x:row r="77" ht="22" customHeight="1">
      <x:c r="A77" s="22"/>
      <x:c r="B77" s="22"/>
      <x:c r="C77" s="22"/>
      <x:c r="D77" s="24"/>
      <x:c r="E77" s="25" t="str">
        <x:f>IF($A77="","",SUMIFS(Movimientos!$D$2:$D$501,Movimientos!$B$2:$B$501,$A77,Movimientos!$C$2:$C$501,"Entrada"))</x:f>
      </x:c>
      <x:c r="F77" s="25" t="str">
        <x:f>IF($A77="","",SUMIFS(Movimientos!$D$2:$D$501,Movimientos!$B$2:$B$501,$A77,Movimientos!$C$2:$C$501,"Salida"))</x:f>
      </x:c>
      <x:c r="G77" s="25" t="str">
        <x:f>IF($A77="","",D77+E77-F77)</x:f>
      </x:c>
      <x:c r="H77" s="26"/>
      <x:c r="I77" s="21" t="str">
        <x:f>IF($A77="","",IF(G77&lt;=H77,"Reponer","Disponible"))</x:f>
      </x:c>
      <x:c r="J77" s="27"/>
      <x:c r="K77" s="28" t="str">
        <x:f>IF($A77="","",G77*J77)</x:f>
      </x:c>
      <x:c r="L77" s="23"/>
    </x:row>
    <x:row r="78" ht="22" customHeight="1">
      <x:c r="A78" s="22"/>
      <x:c r="B78" s="22"/>
      <x:c r="C78" s="22"/>
      <x:c r="D78" s="24"/>
      <x:c r="E78" s="25" t="str">
        <x:f>IF($A78="","",SUMIFS(Movimientos!$D$2:$D$501,Movimientos!$B$2:$B$501,$A78,Movimientos!$C$2:$C$501,"Entrada"))</x:f>
      </x:c>
      <x:c r="F78" s="25" t="str">
        <x:f>IF($A78="","",SUMIFS(Movimientos!$D$2:$D$501,Movimientos!$B$2:$B$501,$A78,Movimientos!$C$2:$C$501,"Salida"))</x:f>
      </x:c>
      <x:c r="G78" s="25" t="str">
        <x:f>IF($A78="","",D78+E78-F78)</x:f>
      </x:c>
      <x:c r="H78" s="26"/>
      <x:c r="I78" s="21" t="str">
        <x:f>IF($A78="","",IF(G78&lt;=H78,"Reponer","Disponible"))</x:f>
      </x:c>
      <x:c r="J78" s="27"/>
      <x:c r="K78" s="28" t="str">
        <x:f>IF($A78="","",G78*J78)</x:f>
      </x:c>
      <x:c r="L78" s="23"/>
    </x:row>
    <x:row r="79" ht="22" customHeight="1">
      <x:c r="A79" s="22"/>
      <x:c r="B79" s="22"/>
      <x:c r="C79" s="22"/>
      <x:c r="D79" s="24"/>
      <x:c r="E79" s="25" t="str">
        <x:f>IF($A79="","",SUMIFS(Movimientos!$D$2:$D$501,Movimientos!$B$2:$B$501,$A79,Movimientos!$C$2:$C$501,"Entrada"))</x:f>
      </x:c>
      <x:c r="F79" s="25" t="str">
        <x:f>IF($A79="","",SUMIFS(Movimientos!$D$2:$D$501,Movimientos!$B$2:$B$501,$A79,Movimientos!$C$2:$C$501,"Salida"))</x:f>
      </x:c>
      <x:c r="G79" s="25" t="str">
        <x:f>IF($A79="","",D79+E79-F79)</x:f>
      </x:c>
      <x:c r="H79" s="26"/>
      <x:c r="I79" s="21" t="str">
        <x:f>IF($A79="","",IF(G79&lt;=H79,"Reponer","Disponible"))</x:f>
      </x:c>
      <x:c r="J79" s="27"/>
      <x:c r="K79" s="28" t="str">
        <x:f>IF($A79="","",G79*J79)</x:f>
      </x:c>
      <x:c r="L79" s="23"/>
    </x:row>
    <x:row r="80" ht="22" customHeight="1">
      <x:c r="A80" s="22"/>
      <x:c r="B80" s="22"/>
      <x:c r="C80" s="22"/>
      <x:c r="D80" s="24"/>
      <x:c r="E80" s="25" t="str">
        <x:f>IF($A80="","",SUMIFS(Movimientos!$D$2:$D$501,Movimientos!$B$2:$B$501,$A80,Movimientos!$C$2:$C$501,"Entrada"))</x:f>
      </x:c>
      <x:c r="F80" s="25" t="str">
        <x:f>IF($A80="","",SUMIFS(Movimientos!$D$2:$D$501,Movimientos!$B$2:$B$501,$A80,Movimientos!$C$2:$C$501,"Salida"))</x:f>
      </x:c>
      <x:c r="G80" s="25" t="str">
        <x:f>IF($A80="","",D80+E80-F80)</x:f>
      </x:c>
      <x:c r="H80" s="26"/>
      <x:c r="I80" s="21" t="str">
        <x:f>IF($A80="","",IF(G80&lt;=H80,"Reponer","Disponible"))</x:f>
      </x:c>
      <x:c r="J80" s="27"/>
      <x:c r="K80" s="28" t="str">
        <x:f>IF($A80="","",G80*J80)</x:f>
      </x:c>
      <x:c r="L80" s="23"/>
    </x:row>
    <x:row r="81" ht="22" customHeight="1">
      <x:c r="A81" s="22"/>
      <x:c r="B81" s="22"/>
      <x:c r="C81" s="22"/>
      <x:c r="D81" s="24"/>
      <x:c r="E81" s="25" t="str">
        <x:f>IF($A81="","",SUMIFS(Movimientos!$D$2:$D$501,Movimientos!$B$2:$B$501,$A81,Movimientos!$C$2:$C$501,"Entrada"))</x:f>
      </x:c>
      <x:c r="F81" s="25" t="str">
        <x:f>IF($A81="","",SUMIFS(Movimientos!$D$2:$D$501,Movimientos!$B$2:$B$501,$A81,Movimientos!$C$2:$C$501,"Salida"))</x:f>
      </x:c>
      <x:c r="G81" s="25" t="str">
        <x:f>IF($A81="","",D81+E81-F81)</x:f>
      </x:c>
      <x:c r="H81" s="26"/>
      <x:c r="I81" s="21" t="str">
        <x:f>IF($A81="","",IF(G81&lt;=H81,"Reponer","Disponible"))</x:f>
      </x:c>
      <x:c r="J81" s="27"/>
      <x:c r="K81" s="28" t="str">
        <x:f>IF($A81="","",G81*J81)</x:f>
      </x:c>
      <x:c r="L81" s="23"/>
    </x:row>
    <x:row r="82" ht="22" customHeight="1">
      <x:c r="A82" s="22"/>
      <x:c r="B82" s="22"/>
      <x:c r="C82" s="22"/>
      <x:c r="D82" s="24"/>
      <x:c r="E82" s="25" t="str">
        <x:f>IF($A82="","",SUMIFS(Movimientos!$D$2:$D$501,Movimientos!$B$2:$B$501,$A82,Movimientos!$C$2:$C$501,"Entrada"))</x:f>
      </x:c>
      <x:c r="F82" s="25" t="str">
        <x:f>IF($A82="","",SUMIFS(Movimientos!$D$2:$D$501,Movimientos!$B$2:$B$501,$A82,Movimientos!$C$2:$C$501,"Salida"))</x:f>
      </x:c>
      <x:c r="G82" s="25" t="str">
        <x:f>IF($A82="","",D82+E82-F82)</x:f>
      </x:c>
      <x:c r="H82" s="26"/>
      <x:c r="I82" s="21" t="str">
        <x:f>IF($A82="","",IF(G82&lt;=H82,"Reponer","Disponible"))</x:f>
      </x:c>
      <x:c r="J82" s="27"/>
      <x:c r="K82" s="28" t="str">
        <x:f>IF($A82="","",G82*J82)</x:f>
      </x:c>
      <x:c r="L82" s="23"/>
    </x:row>
    <x:row r="83" ht="22" customHeight="1">
      <x:c r="A83" s="22"/>
      <x:c r="B83" s="22"/>
      <x:c r="C83" s="22"/>
      <x:c r="D83" s="24"/>
      <x:c r="E83" s="25" t="str">
        <x:f>IF($A83="","",SUMIFS(Movimientos!$D$2:$D$501,Movimientos!$B$2:$B$501,$A83,Movimientos!$C$2:$C$501,"Entrada"))</x:f>
      </x:c>
      <x:c r="F83" s="25" t="str">
        <x:f>IF($A83="","",SUMIFS(Movimientos!$D$2:$D$501,Movimientos!$B$2:$B$501,$A83,Movimientos!$C$2:$C$501,"Salida"))</x:f>
      </x:c>
      <x:c r="G83" s="25" t="str">
        <x:f>IF($A83="","",D83+E83-F83)</x:f>
      </x:c>
      <x:c r="H83" s="26"/>
      <x:c r="I83" s="21" t="str">
        <x:f>IF($A83="","",IF(G83&lt;=H83,"Reponer","Disponible"))</x:f>
      </x:c>
      <x:c r="J83" s="27"/>
      <x:c r="K83" s="28" t="str">
        <x:f>IF($A83="","",G83*J83)</x:f>
      </x:c>
      <x:c r="L83" s="23"/>
    </x:row>
    <x:row r="84" ht="22" customHeight="1">
      <x:c r="A84" s="22"/>
      <x:c r="B84" s="22"/>
      <x:c r="C84" s="22"/>
      <x:c r="D84" s="24"/>
      <x:c r="E84" s="25" t="str">
        <x:f>IF($A84="","",SUMIFS(Movimientos!$D$2:$D$501,Movimientos!$B$2:$B$501,$A84,Movimientos!$C$2:$C$501,"Entrada"))</x:f>
      </x:c>
      <x:c r="F84" s="25" t="str">
        <x:f>IF($A84="","",SUMIFS(Movimientos!$D$2:$D$501,Movimientos!$B$2:$B$501,$A84,Movimientos!$C$2:$C$501,"Salida"))</x:f>
      </x:c>
      <x:c r="G84" s="25" t="str">
        <x:f>IF($A84="","",D84+E84-F84)</x:f>
      </x:c>
      <x:c r="H84" s="26"/>
      <x:c r="I84" s="21" t="str">
        <x:f>IF($A84="","",IF(G84&lt;=H84,"Reponer","Disponible"))</x:f>
      </x:c>
      <x:c r="J84" s="27"/>
      <x:c r="K84" s="28" t="str">
        <x:f>IF($A84="","",G84*J84)</x:f>
      </x:c>
      <x:c r="L84" s="23"/>
    </x:row>
    <x:row r="85" ht="22" customHeight="1">
      <x:c r="A85" s="22"/>
      <x:c r="B85" s="22"/>
      <x:c r="C85" s="22"/>
      <x:c r="D85" s="24"/>
      <x:c r="E85" s="25" t="str">
        <x:f>IF($A85="","",SUMIFS(Movimientos!$D$2:$D$501,Movimientos!$B$2:$B$501,$A85,Movimientos!$C$2:$C$501,"Entrada"))</x:f>
      </x:c>
      <x:c r="F85" s="25" t="str">
        <x:f>IF($A85="","",SUMIFS(Movimientos!$D$2:$D$501,Movimientos!$B$2:$B$501,$A85,Movimientos!$C$2:$C$501,"Salida"))</x:f>
      </x:c>
      <x:c r="G85" s="25" t="str">
        <x:f>IF($A85="","",D85+E85-F85)</x:f>
      </x:c>
      <x:c r="H85" s="26"/>
      <x:c r="I85" s="21" t="str">
        <x:f>IF($A85="","",IF(G85&lt;=H85,"Reponer","Disponible"))</x:f>
      </x:c>
      <x:c r="J85" s="27"/>
      <x:c r="K85" s="28" t="str">
        <x:f>IF($A85="","",G85*J85)</x:f>
      </x:c>
      <x:c r="L85" s="23"/>
    </x:row>
    <x:row r="86" ht="22" customHeight="1">
      <x:c r="A86" s="22"/>
      <x:c r="B86" s="22"/>
      <x:c r="C86" s="22"/>
      <x:c r="D86" s="24"/>
      <x:c r="E86" s="25" t="str">
        <x:f>IF($A86="","",SUMIFS(Movimientos!$D$2:$D$501,Movimientos!$B$2:$B$501,$A86,Movimientos!$C$2:$C$501,"Entrada"))</x:f>
      </x:c>
      <x:c r="F86" s="25" t="str">
        <x:f>IF($A86="","",SUMIFS(Movimientos!$D$2:$D$501,Movimientos!$B$2:$B$501,$A86,Movimientos!$C$2:$C$501,"Salida"))</x:f>
      </x:c>
      <x:c r="G86" s="25" t="str">
        <x:f>IF($A86="","",D86+E86-F86)</x:f>
      </x:c>
      <x:c r="H86" s="26"/>
      <x:c r="I86" s="21" t="str">
        <x:f>IF($A86="","",IF(G86&lt;=H86,"Reponer","Disponible"))</x:f>
      </x:c>
      <x:c r="J86" s="27"/>
      <x:c r="K86" s="28" t="str">
        <x:f>IF($A86="","",G86*J86)</x:f>
      </x:c>
      <x:c r="L86" s="23"/>
    </x:row>
    <x:row r="87" ht="22" customHeight="1">
      <x:c r="A87" s="22"/>
      <x:c r="B87" s="22"/>
      <x:c r="C87" s="22"/>
      <x:c r="D87" s="24"/>
      <x:c r="E87" s="25" t="str">
        <x:f>IF($A87="","",SUMIFS(Movimientos!$D$2:$D$501,Movimientos!$B$2:$B$501,$A87,Movimientos!$C$2:$C$501,"Entrada"))</x:f>
      </x:c>
      <x:c r="F87" s="25" t="str">
        <x:f>IF($A87="","",SUMIFS(Movimientos!$D$2:$D$501,Movimientos!$B$2:$B$501,$A87,Movimientos!$C$2:$C$501,"Salida"))</x:f>
      </x:c>
      <x:c r="G87" s="25" t="str">
        <x:f>IF($A87="","",D87+E87-F87)</x:f>
      </x:c>
      <x:c r="H87" s="26"/>
      <x:c r="I87" s="21" t="str">
        <x:f>IF($A87="","",IF(G87&lt;=H87,"Reponer","Disponible"))</x:f>
      </x:c>
      <x:c r="J87" s="27"/>
      <x:c r="K87" s="28" t="str">
        <x:f>IF($A87="","",G87*J87)</x:f>
      </x:c>
      <x:c r="L87" s="23"/>
    </x:row>
    <x:row r="88" ht="22" customHeight="1">
      <x:c r="A88" s="22"/>
      <x:c r="B88" s="22"/>
      <x:c r="C88" s="22"/>
      <x:c r="D88" s="24"/>
      <x:c r="E88" s="25" t="str">
        <x:f>IF($A88="","",SUMIFS(Movimientos!$D$2:$D$501,Movimientos!$B$2:$B$501,$A88,Movimientos!$C$2:$C$501,"Entrada"))</x:f>
      </x:c>
      <x:c r="F88" s="25" t="str">
        <x:f>IF($A88="","",SUMIFS(Movimientos!$D$2:$D$501,Movimientos!$B$2:$B$501,$A88,Movimientos!$C$2:$C$501,"Salida"))</x:f>
      </x:c>
      <x:c r="G88" s="25" t="str">
        <x:f>IF($A88="","",D88+E88-F88)</x:f>
      </x:c>
      <x:c r="H88" s="26"/>
      <x:c r="I88" s="21" t="str">
        <x:f>IF($A88="","",IF(G88&lt;=H88,"Reponer","Disponible"))</x:f>
      </x:c>
      <x:c r="J88" s="27"/>
      <x:c r="K88" s="28" t="str">
        <x:f>IF($A88="","",G88*J88)</x:f>
      </x:c>
      <x:c r="L88" s="23"/>
    </x:row>
    <x:row r="89" ht="22" customHeight="1">
      <x:c r="A89" s="22"/>
      <x:c r="B89" s="22"/>
      <x:c r="C89" s="22"/>
      <x:c r="D89" s="24"/>
      <x:c r="E89" s="25" t="str">
        <x:f>IF($A89="","",SUMIFS(Movimientos!$D$2:$D$501,Movimientos!$B$2:$B$501,$A89,Movimientos!$C$2:$C$501,"Entrada"))</x:f>
      </x:c>
      <x:c r="F89" s="25" t="str">
        <x:f>IF($A89="","",SUMIFS(Movimientos!$D$2:$D$501,Movimientos!$B$2:$B$501,$A89,Movimientos!$C$2:$C$501,"Salida"))</x:f>
      </x:c>
      <x:c r="G89" s="25" t="str">
        <x:f>IF($A89="","",D89+E89-F89)</x:f>
      </x:c>
      <x:c r="H89" s="26"/>
      <x:c r="I89" s="21" t="str">
        <x:f>IF($A89="","",IF(G89&lt;=H89,"Reponer","Disponible"))</x:f>
      </x:c>
      <x:c r="J89" s="27"/>
      <x:c r="K89" s="28" t="str">
        <x:f>IF($A89="","",G89*J89)</x:f>
      </x:c>
      <x:c r="L89" s="23"/>
    </x:row>
    <x:row r="90" ht="22" customHeight="1">
      <x:c r="A90" s="22"/>
      <x:c r="B90" s="22"/>
      <x:c r="C90" s="22"/>
      <x:c r="D90" s="24"/>
      <x:c r="E90" s="25" t="str">
        <x:f>IF($A90="","",SUMIFS(Movimientos!$D$2:$D$501,Movimientos!$B$2:$B$501,$A90,Movimientos!$C$2:$C$501,"Entrada"))</x:f>
      </x:c>
      <x:c r="F90" s="25" t="str">
        <x:f>IF($A90="","",SUMIFS(Movimientos!$D$2:$D$501,Movimientos!$B$2:$B$501,$A90,Movimientos!$C$2:$C$501,"Salida"))</x:f>
      </x:c>
      <x:c r="G90" s="25" t="str">
        <x:f>IF($A90="","",D90+E90-F90)</x:f>
      </x:c>
      <x:c r="H90" s="26"/>
      <x:c r="I90" s="21" t="str">
        <x:f>IF($A90="","",IF(G90&lt;=H90,"Reponer","Disponible"))</x:f>
      </x:c>
      <x:c r="J90" s="27"/>
      <x:c r="K90" s="28" t="str">
        <x:f>IF($A90="","",G90*J90)</x:f>
      </x:c>
      <x:c r="L90" s="23"/>
    </x:row>
    <x:row r="91" ht="22" customHeight="1">
      <x:c r="A91" s="22"/>
      <x:c r="B91" s="22"/>
      <x:c r="C91" s="22"/>
      <x:c r="D91" s="24"/>
      <x:c r="E91" s="25" t="str">
        <x:f>IF($A91="","",SUMIFS(Movimientos!$D$2:$D$501,Movimientos!$B$2:$B$501,$A91,Movimientos!$C$2:$C$501,"Entrada"))</x:f>
      </x:c>
      <x:c r="F91" s="25" t="str">
        <x:f>IF($A91="","",SUMIFS(Movimientos!$D$2:$D$501,Movimientos!$B$2:$B$501,$A91,Movimientos!$C$2:$C$501,"Salida"))</x:f>
      </x:c>
      <x:c r="G91" s="25" t="str">
        <x:f>IF($A91="","",D91+E91-F91)</x:f>
      </x:c>
      <x:c r="H91" s="26"/>
      <x:c r="I91" s="21" t="str">
        <x:f>IF($A91="","",IF(G91&lt;=H91,"Reponer","Disponible"))</x:f>
      </x:c>
      <x:c r="J91" s="27"/>
      <x:c r="K91" s="28" t="str">
        <x:f>IF($A91="","",G91*J91)</x:f>
      </x:c>
      <x:c r="L91" s="23"/>
    </x:row>
    <x:row r="92" ht="22" customHeight="1">
      <x:c r="A92" s="22"/>
      <x:c r="B92" s="22"/>
      <x:c r="C92" s="22"/>
      <x:c r="D92" s="24"/>
      <x:c r="E92" s="25" t="str">
        <x:f>IF($A92="","",SUMIFS(Movimientos!$D$2:$D$501,Movimientos!$B$2:$B$501,$A92,Movimientos!$C$2:$C$501,"Entrada"))</x:f>
      </x:c>
      <x:c r="F92" s="25" t="str">
        <x:f>IF($A92="","",SUMIFS(Movimientos!$D$2:$D$501,Movimientos!$B$2:$B$501,$A92,Movimientos!$C$2:$C$501,"Salida"))</x:f>
      </x:c>
      <x:c r="G92" s="25" t="str">
        <x:f>IF($A92="","",D92+E92-F92)</x:f>
      </x:c>
      <x:c r="H92" s="26"/>
      <x:c r="I92" s="21" t="str">
        <x:f>IF($A92="","",IF(G92&lt;=H92,"Reponer","Disponible"))</x:f>
      </x:c>
      <x:c r="J92" s="27"/>
      <x:c r="K92" s="28" t="str">
        <x:f>IF($A92="","",G92*J92)</x:f>
      </x:c>
      <x:c r="L92" s="23"/>
    </x:row>
    <x:row r="93" ht="22" customHeight="1">
      <x:c r="A93" s="22"/>
      <x:c r="B93" s="22"/>
      <x:c r="C93" s="22"/>
      <x:c r="D93" s="24"/>
      <x:c r="E93" s="25" t="str">
        <x:f>IF($A93="","",SUMIFS(Movimientos!$D$2:$D$501,Movimientos!$B$2:$B$501,$A93,Movimientos!$C$2:$C$501,"Entrada"))</x:f>
      </x:c>
      <x:c r="F93" s="25" t="str">
        <x:f>IF($A93="","",SUMIFS(Movimientos!$D$2:$D$501,Movimientos!$B$2:$B$501,$A93,Movimientos!$C$2:$C$501,"Salida"))</x:f>
      </x:c>
      <x:c r="G93" s="25" t="str">
        <x:f>IF($A93="","",D93+E93-F93)</x:f>
      </x:c>
      <x:c r="H93" s="26"/>
      <x:c r="I93" s="21" t="str">
        <x:f>IF($A93="","",IF(G93&lt;=H93,"Reponer","Disponible"))</x:f>
      </x:c>
      <x:c r="J93" s="27"/>
      <x:c r="K93" s="28" t="str">
        <x:f>IF($A93="","",G93*J93)</x:f>
      </x:c>
      <x:c r="L93" s="23"/>
    </x:row>
    <x:row r="94" ht="22" customHeight="1">
      <x:c r="A94" s="22"/>
      <x:c r="B94" s="22"/>
      <x:c r="C94" s="22"/>
      <x:c r="D94" s="24"/>
      <x:c r="E94" s="25" t="str">
        <x:f>IF($A94="","",SUMIFS(Movimientos!$D$2:$D$501,Movimientos!$B$2:$B$501,$A94,Movimientos!$C$2:$C$501,"Entrada"))</x:f>
      </x:c>
      <x:c r="F94" s="25" t="str">
        <x:f>IF($A94="","",SUMIFS(Movimientos!$D$2:$D$501,Movimientos!$B$2:$B$501,$A94,Movimientos!$C$2:$C$501,"Salida"))</x:f>
      </x:c>
      <x:c r="G94" s="25" t="str">
        <x:f>IF($A94="","",D94+E94-F94)</x:f>
      </x:c>
      <x:c r="H94" s="26"/>
      <x:c r="I94" s="21" t="str">
        <x:f>IF($A94="","",IF(G94&lt;=H94,"Reponer","Disponible"))</x:f>
      </x:c>
      <x:c r="J94" s="27"/>
      <x:c r="K94" s="28" t="str">
        <x:f>IF($A94="","",G94*J94)</x:f>
      </x:c>
      <x:c r="L94" s="23"/>
    </x:row>
    <x:row r="95" ht="22" customHeight="1">
      <x:c r="A95" s="22"/>
      <x:c r="B95" s="22"/>
      <x:c r="C95" s="22"/>
      <x:c r="D95" s="24"/>
      <x:c r="E95" s="25" t="str">
        <x:f>IF($A95="","",SUMIFS(Movimientos!$D$2:$D$501,Movimientos!$B$2:$B$501,$A95,Movimientos!$C$2:$C$501,"Entrada"))</x:f>
      </x:c>
      <x:c r="F95" s="25" t="str">
        <x:f>IF($A95="","",SUMIFS(Movimientos!$D$2:$D$501,Movimientos!$B$2:$B$501,$A95,Movimientos!$C$2:$C$501,"Salida"))</x:f>
      </x:c>
      <x:c r="G95" s="25" t="str">
        <x:f>IF($A95="","",D95+E95-F95)</x:f>
      </x:c>
      <x:c r="H95" s="26"/>
      <x:c r="I95" s="21" t="str">
        <x:f>IF($A95="","",IF(G95&lt;=H95,"Reponer","Disponible"))</x:f>
      </x:c>
      <x:c r="J95" s="27"/>
      <x:c r="K95" s="28" t="str">
        <x:f>IF($A95="","",G95*J95)</x:f>
      </x:c>
      <x:c r="L95" s="23"/>
    </x:row>
    <x:row r="96" ht="22" customHeight="1">
      <x:c r="A96" s="22"/>
      <x:c r="B96" s="22"/>
      <x:c r="C96" s="22"/>
      <x:c r="D96" s="24"/>
      <x:c r="E96" s="25" t="str">
        <x:f>IF($A96="","",SUMIFS(Movimientos!$D$2:$D$501,Movimientos!$B$2:$B$501,$A96,Movimientos!$C$2:$C$501,"Entrada"))</x:f>
      </x:c>
      <x:c r="F96" s="25" t="str">
        <x:f>IF($A96="","",SUMIFS(Movimientos!$D$2:$D$501,Movimientos!$B$2:$B$501,$A96,Movimientos!$C$2:$C$501,"Salida"))</x:f>
      </x:c>
      <x:c r="G96" s="25" t="str">
        <x:f>IF($A96="","",D96+E96-F96)</x:f>
      </x:c>
      <x:c r="H96" s="26"/>
      <x:c r="I96" s="21" t="str">
        <x:f>IF($A96="","",IF(G96&lt;=H96,"Reponer","Disponible"))</x:f>
      </x:c>
      <x:c r="J96" s="27"/>
      <x:c r="K96" s="28" t="str">
        <x:f>IF($A96="","",G96*J96)</x:f>
      </x:c>
      <x:c r="L96" s="23"/>
    </x:row>
    <x:row r="97" ht="22" customHeight="1">
      <x:c r="A97" s="22"/>
      <x:c r="B97" s="22"/>
      <x:c r="C97" s="22"/>
      <x:c r="D97" s="24"/>
      <x:c r="E97" s="25" t="str">
        <x:f>IF($A97="","",SUMIFS(Movimientos!$D$2:$D$501,Movimientos!$B$2:$B$501,$A97,Movimientos!$C$2:$C$501,"Entrada"))</x:f>
      </x:c>
      <x:c r="F97" s="25" t="str">
        <x:f>IF($A97="","",SUMIFS(Movimientos!$D$2:$D$501,Movimientos!$B$2:$B$501,$A97,Movimientos!$C$2:$C$501,"Salida"))</x:f>
      </x:c>
      <x:c r="G97" s="25" t="str">
        <x:f>IF($A97="","",D97+E97-F97)</x:f>
      </x:c>
      <x:c r="H97" s="26"/>
      <x:c r="I97" s="21" t="str">
        <x:f>IF($A97="","",IF(G97&lt;=H97,"Reponer","Disponible"))</x:f>
      </x:c>
      <x:c r="J97" s="27"/>
      <x:c r="K97" s="28" t="str">
        <x:f>IF($A97="","",G97*J97)</x:f>
      </x:c>
      <x:c r="L97" s="23"/>
    </x:row>
    <x:row r="98" ht="22" customHeight="1">
      <x:c r="A98" s="22"/>
      <x:c r="B98" s="22"/>
      <x:c r="C98" s="22"/>
      <x:c r="D98" s="24"/>
      <x:c r="E98" s="25" t="str">
        <x:f>IF($A98="","",SUMIFS(Movimientos!$D$2:$D$501,Movimientos!$B$2:$B$501,$A98,Movimientos!$C$2:$C$501,"Entrada"))</x:f>
      </x:c>
      <x:c r="F98" s="25" t="str">
        <x:f>IF($A98="","",SUMIFS(Movimientos!$D$2:$D$501,Movimientos!$B$2:$B$501,$A98,Movimientos!$C$2:$C$501,"Salida"))</x:f>
      </x:c>
      <x:c r="G98" s="25" t="str">
        <x:f>IF($A98="","",D98+E98-F98)</x:f>
      </x:c>
      <x:c r="H98" s="26"/>
      <x:c r="I98" s="21" t="str">
        <x:f>IF($A98="","",IF(G98&lt;=H98,"Reponer","Disponible"))</x:f>
      </x:c>
      <x:c r="J98" s="27"/>
      <x:c r="K98" s="28" t="str">
        <x:f>IF($A98="","",G98*J98)</x:f>
      </x:c>
      <x:c r="L98" s="23"/>
    </x:row>
    <x:row r="99" ht="22" customHeight="1">
      <x:c r="A99" s="22"/>
      <x:c r="B99" s="22"/>
      <x:c r="C99" s="22"/>
      <x:c r="D99" s="24"/>
      <x:c r="E99" s="25" t="str">
        <x:f>IF($A99="","",SUMIFS(Movimientos!$D$2:$D$501,Movimientos!$B$2:$B$501,$A99,Movimientos!$C$2:$C$501,"Entrada"))</x:f>
      </x:c>
      <x:c r="F99" s="25" t="str">
        <x:f>IF($A99="","",SUMIFS(Movimientos!$D$2:$D$501,Movimientos!$B$2:$B$501,$A99,Movimientos!$C$2:$C$501,"Salida"))</x:f>
      </x:c>
      <x:c r="G99" s="25" t="str">
        <x:f>IF($A99="","",D99+E99-F99)</x:f>
      </x:c>
      <x:c r="H99" s="26"/>
      <x:c r="I99" s="21" t="str">
        <x:f>IF($A99="","",IF(G99&lt;=H99,"Reponer","Disponible"))</x:f>
      </x:c>
      <x:c r="J99" s="27"/>
      <x:c r="K99" s="28" t="str">
        <x:f>IF($A99="","",G99*J99)</x:f>
      </x:c>
      <x:c r="L99" s="23"/>
    </x:row>
    <x:row r="100" ht="22" customHeight="1">
      <x:c r="A100" s="22"/>
      <x:c r="B100" s="22"/>
      <x:c r="C100" s="22"/>
      <x:c r="D100" s="24"/>
      <x:c r="E100" s="25" t="str">
        <x:f>IF($A100="","",SUMIFS(Movimientos!$D$2:$D$501,Movimientos!$B$2:$B$501,$A100,Movimientos!$C$2:$C$501,"Entrada"))</x:f>
      </x:c>
      <x:c r="F100" s="25" t="str">
        <x:f>IF($A100="","",SUMIFS(Movimientos!$D$2:$D$501,Movimientos!$B$2:$B$501,$A100,Movimientos!$C$2:$C$501,"Salida"))</x:f>
      </x:c>
      <x:c r="G100" s="25" t="str">
        <x:f>IF($A100="","",D100+E100-F100)</x:f>
      </x:c>
      <x:c r="H100" s="26"/>
      <x:c r="I100" s="21" t="str">
        <x:f>IF($A100="","",IF(G100&lt;=H100,"Reponer","Disponible"))</x:f>
      </x:c>
      <x:c r="J100" s="27"/>
      <x:c r="K100" s="28" t="str">
        <x:f>IF($A100="","",G100*J100)</x:f>
      </x:c>
      <x:c r="L100" s="23"/>
    </x:row>
    <x:row r="101" ht="22" customHeight="1">
      <x:c r="A101" s="22"/>
      <x:c r="B101" s="22"/>
      <x:c r="C101" s="22"/>
      <x:c r="D101" s="24"/>
      <x:c r="E101" s="25" t="str">
        <x:f>IF($A101="","",SUMIFS(Movimientos!$D$2:$D$501,Movimientos!$B$2:$B$501,$A101,Movimientos!$C$2:$C$501,"Entrada"))</x:f>
      </x:c>
      <x:c r="F101" s="25" t="str">
        <x:f>IF($A101="","",SUMIFS(Movimientos!$D$2:$D$501,Movimientos!$B$2:$B$501,$A101,Movimientos!$C$2:$C$501,"Salida"))</x:f>
      </x:c>
      <x:c r="G101" s="25" t="str">
        <x:f>IF($A101="","",D101+E101-F101)</x:f>
      </x:c>
      <x:c r="H101" s="26"/>
      <x:c r="I101" s="21" t="str">
        <x:f>IF($A101="","",IF(G101&lt;=H101,"Reponer","Disponible"))</x:f>
      </x:c>
      <x:c r="J101" s="27"/>
      <x:c r="K101" s="28" t="str">
        <x:f>IF($A101="","",G101*J101)</x:f>
      </x:c>
      <x:c r="L101" s="23"/>
    </x:row>
    <x:row r="102" ht="22" customHeight="1">
      <x:c r="A102" s="22"/>
      <x:c r="B102" s="22"/>
      <x:c r="C102" s="22"/>
      <x:c r="D102" s="24"/>
      <x:c r="E102" s="25" t="str">
        <x:f>IF($A102="","",SUMIFS(Movimientos!$D$2:$D$501,Movimientos!$B$2:$B$501,$A102,Movimientos!$C$2:$C$501,"Entrada"))</x:f>
      </x:c>
      <x:c r="F102" s="25" t="str">
        <x:f>IF($A102="","",SUMIFS(Movimientos!$D$2:$D$501,Movimientos!$B$2:$B$501,$A102,Movimientos!$C$2:$C$501,"Salida"))</x:f>
      </x:c>
      <x:c r="G102" s="25" t="str">
        <x:f>IF($A102="","",D102+E102-F102)</x:f>
      </x:c>
      <x:c r="H102" s="26"/>
      <x:c r="I102" s="21" t="str">
        <x:f>IF($A102="","",IF(G102&lt;=H102,"Reponer","Disponible"))</x:f>
      </x:c>
      <x:c r="J102" s="27"/>
      <x:c r="K102" s="28" t="str">
        <x:f>IF($A102="","",G102*J102)</x:f>
      </x:c>
      <x:c r="L102" s="23"/>
    </x:row>
    <x:row r="103" ht="22" customHeight="1">
      <x:c r="A103" s="22"/>
      <x:c r="B103" s="22"/>
      <x:c r="C103" s="22"/>
      <x:c r="D103" s="24"/>
      <x:c r="E103" s="25" t="str">
        <x:f>IF($A103="","",SUMIFS(Movimientos!$D$2:$D$501,Movimientos!$B$2:$B$501,$A103,Movimientos!$C$2:$C$501,"Entrada"))</x:f>
      </x:c>
      <x:c r="F103" s="25" t="str">
        <x:f>IF($A103="","",SUMIFS(Movimientos!$D$2:$D$501,Movimientos!$B$2:$B$501,$A103,Movimientos!$C$2:$C$501,"Salida"))</x:f>
      </x:c>
      <x:c r="G103" s="25" t="str">
        <x:f>IF($A103="","",D103+E103-F103)</x:f>
      </x:c>
      <x:c r="H103" s="26"/>
      <x:c r="I103" s="21" t="str">
        <x:f>IF($A103="","",IF(G103&lt;=H103,"Reponer","Disponible"))</x:f>
      </x:c>
      <x:c r="J103" s="27"/>
      <x:c r="K103" s="28" t="str">
        <x:f>IF($A103="","",G103*J103)</x:f>
      </x:c>
      <x:c r="L103" s="23"/>
    </x:row>
    <x:row r="104" ht="22" customHeight="1">
      <x:c r="A104" s="22"/>
      <x:c r="B104" s="22"/>
      <x:c r="C104" s="22"/>
      <x:c r="D104" s="24"/>
      <x:c r="E104" s="25" t="str">
        <x:f>IF($A104="","",SUMIFS(Movimientos!$D$2:$D$501,Movimientos!$B$2:$B$501,$A104,Movimientos!$C$2:$C$501,"Entrada"))</x:f>
      </x:c>
      <x:c r="F104" s="25" t="str">
        <x:f>IF($A104="","",SUMIFS(Movimientos!$D$2:$D$501,Movimientos!$B$2:$B$501,$A104,Movimientos!$C$2:$C$501,"Salida"))</x:f>
      </x:c>
      <x:c r="G104" s="25" t="str">
        <x:f>IF($A104="","",D104+E104-F104)</x:f>
      </x:c>
      <x:c r="H104" s="26"/>
      <x:c r="I104" s="21" t="str">
        <x:f>IF($A104="","",IF(G104&lt;=H104,"Reponer","Disponible"))</x:f>
      </x:c>
      <x:c r="J104" s="27"/>
      <x:c r="K104" s="28" t="str">
        <x:f>IF($A104="","",G104*J104)</x:f>
      </x:c>
      <x:c r="L104" s="23"/>
    </x:row>
    <x:row r="105" ht="22" customHeight="1">
      <x:c r="A105" s="22"/>
      <x:c r="B105" s="22"/>
      <x:c r="C105" s="22"/>
      <x:c r="D105" s="24"/>
      <x:c r="E105" s="25" t="str">
        <x:f>IF($A105="","",SUMIFS(Movimientos!$D$2:$D$501,Movimientos!$B$2:$B$501,$A105,Movimientos!$C$2:$C$501,"Entrada"))</x:f>
      </x:c>
      <x:c r="F105" s="25" t="str">
        <x:f>IF($A105="","",SUMIFS(Movimientos!$D$2:$D$501,Movimientos!$B$2:$B$501,$A105,Movimientos!$C$2:$C$501,"Salida"))</x:f>
      </x:c>
      <x:c r="G105" s="25" t="str">
        <x:f>IF($A105="","",D105+E105-F105)</x:f>
      </x:c>
      <x:c r="H105" s="26"/>
      <x:c r="I105" s="21" t="str">
        <x:f>IF($A105="","",IF(G105&lt;=H105,"Reponer","Disponible"))</x:f>
      </x:c>
      <x:c r="J105" s="27"/>
      <x:c r="K105" s="28" t="str">
        <x:f>IF($A105="","",G105*J105)</x:f>
      </x:c>
      <x:c r="L105" s="23"/>
    </x:row>
    <x:row r="106" ht="22" customHeight="1">
      <x:c r="A106" s="22"/>
      <x:c r="B106" s="22"/>
      <x:c r="C106" s="22"/>
      <x:c r="D106" s="24"/>
      <x:c r="E106" s="25" t="str">
        <x:f>IF($A106="","",SUMIFS(Movimientos!$D$2:$D$501,Movimientos!$B$2:$B$501,$A106,Movimientos!$C$2:$C$501,"Entrada"))</x:f>
      </x:c>
      <x:c r="F106" s="25" t="str">
        <x:f>IF($A106="","",SUMIFS(Movimientos!$D$2:$D$501,Movimientos!$B$2:$B$501,$A106,Movimientos!$C$2:$C$501,"Salida"))</x:f>
      </x:c>
      <x:c r="G106" s="25" t="str">
        <x:f>IF($A106="","",D106+E106-F106)</x:f>
      </x:c>
      <x:c r="H106" s="26"/>
      <x:c r="I106" s="21" t="str">
        <x:f>IF($A106="","",IF(G106&lt;=H106,"Reponer","Disponible"))</x:f>
      </x:c>
      <x:c r="J106" s="27"/>
      <x:c r="K106" s="28" t="str">
        <x:f>IF($A106="","",G106*J106)</x:f>
      </x:c>
      <x:c r="L106" s="23"/>
    </x:row>
    <x:row r="107" ht="22" customHeight="1">
      <x:c r="A107" s="22"/>
      <x:c r="B107" s="22"/>
      <x:c r="C107" s="22"/>
      <x:c r="D107" s="24"/>
      <x:c r="E107" s="25" t="str">
        <x:f>IF($A107="","",SUMIFS(Movimientos!$D$2:$D$501,Movimientos!$B$2:$B$501,$A107,Movimientos!$C$2:$C$501,"Entrada"))</x:f>
      </x:c>
      <x:c r="F107" s="25" t="str">
        <x:f>IF($A107="","",SUMIFS(Movimientos!$D$2:$D$501,Movimientos!$B$2:$B$501,$A107,Movimientos!$C$2:$C$501,"Salida"))</x:f>
      </x:c>
      <x:c r="G107" s="25" t="str">
        <x:f>IF($A107="","",D107+E107-F107)</x:f>
      </x:c>
      <x:c r="H107" s="26"/>
      <x:c r="I107" s="21" t="str">
        <x:f>IF($A107="","",IF(G107&lt;=H107,"Reponer","Disponible"))</x:f>
      </x:c>
      <x:c r="J107" s="27"/>
      <x:c r="K107" s="28" t="str">
        <x:f>IF($A107="","",G107*J107)</x:f>
      </x:c>
      <x:c r="L107" s="23"/>
    </x:row>
    <x:row r="108" ht="22" customHeight="1">
      <x:c r="A108" s="22"/>
      <x:c r="B108" s="22"/>
      <x:c r="C108" s="22"/>
      <x:c r="D108" s="24"/>
      <x:c r="E108" s="25" t="str">
        <x:f>IF($A108="","",SUMIFS(Movimientos!$D$2:$D$501,Movimientos!$B$2:$B$501,$A108,Movimientos!$C$2:$C$501,"Entrada"))</x:f>
      </x:c>
      <x:c r="F108" s="25" t="str">
        <x:f>IF($A108="","",SUMIFS(Movimientos!$D$2:$D$501,Movimientos!$B$2:$B$501,$A108,Movimientos!$C$2:$C$501,"Salida"))</x:f>
      </x:c>
      <x:c r="G108" s="25" t="str">
        <x:f>IF($A108="","",D108+E108-F108)</x:f>
      </x:c>
      <x:c r="H108" s="26"/>
      <x:c r="I108" s="21" t="str">
        <x:f>IF($A108="","",IF(G108&lt;=H108,"Reponer","Disponible"))</x:f>
      </x:c>
      <x:c r="J108" s="27"/>
      <x:c r="K108" s="28" t="str">
        <x:f>IF($A108="","",G108*J108)</x:f>
      </x:c>
      <x:c r="L108" s="23"/>
    </x:row>
    <x:row r="109" ht="22" customHeight="1">
      <x:c r="A109" s="22"/>
      <x:c r="B109" s="22"/>
      <x:c r="C109" s="22"/>
      <x:c r="D109" s="24"/>
      <x:c r="E109" s="25" t="str">
        <x:f>IF($A109="","",SUMIFS(Movimientos!$D$2:$D$501,Movimientos!$B$2:$B$501,$A109,Movimientos!$C$2:$C$501,"Entrada"))</x:f>
      </x:c>
      <x:c r="F109" s="25" t="str">
        <x:f>IF($A109="","",SUMIFS(Movimientos!$D$2:$D$501,Movimientos!$B$2:$B$501,$A109,Movimientos!$C$2:$C$501,"Salida"))</x:f>
      </x:c>
      <x:c r="G109" s="25" t="str">
        <x:f>IF($A109="","",D109+E109-F109)</x:f>
      </x:c>
      <x:c r="H109" s="26"/>
      <x:c r="I109" s="21" t="str">
        <x:f>IF($A109="","",IF(G109&lt;=H109,"Reponer","Disponible"))</x:f>
      </x:c>
      <x:c r="J109" s="27"/>
      <x:c r="K109" s="28" t="str">
        <x:f>IF($A109="","",G109*J109)</x:f>
      </x:c>
      <x:c r="L109" s="23"/>
    </x:row>
    <x:row r="110" ht="22" customHeight="1">
      <x:c r="A110" s="22"/>
      <x:c r="B110" s="22"/>
      <x:c r="C110" s="22"/>
      <x:c r="D110" s="24"/>
      <x:c r="E110" s="25" t="str">
        <x:f>IF($A110="","",SUMIFS(Movimientos!$D$2:$D$501,Movimientos!$B$2:$B$501,$A110,Movimientos!$C$2:$C$501,"Entrada"))</x:f>
      </x:c>
      <x:c r="F110" s="25" t="str">
        <x:f>IF($A110="","",SUMIFS(Movimientos!$D$2:$D$501,Movimientos!$B$2:$B$501,$A110,Movimientos!$C$2:$C$501,"Salida"))</x:f>
      </x:c>
      <x:c r="G110" s="25" t="str">
        <x:f>IF($A110="","",D110+E110-F110)</x:f>
      </x:c>
      <x:c r="H110" s="26"/>
      <x:c r="I110" s="21" t="str">
        <x:f>IF($A110="","",IF(G110&lt;=H110,"Reponer","Disponible"))</x:f>
      </x:c>
      <x:c r="J110" s="27"/>
      <x:c r="K110" s="28" t="str">
        <x:f>IF($A110="","",G110*J110)</x:f>
      </x:c>
      <x:c r="L110" s="23"/>
    </x:row>
    <x:row r="111" ht="22" customHeight="1">
      <x:c r="A111" s="22"/>
      <x:c r="B111" s="22"/>
      <x:c r="C111" s="22"/>
      <x:c r="D111" s="24"/>
      <x:c r="E111" s="25" t="str">
        <x:f>IF($A111="","",SUMIFS(Movimientos!$D$2:$D$501,Movimientos!$B$2:$B$501,$A111,Movimientos!$C$2:$C$501,"Entrada"))</x:f>
      </x:c>
      <x:c r="F111" s="25" t="str">
        <x:f>IF($A111="","",SUMIFS(Movimientos!$D$2:$D$501,Movimientos!$B$2:$B$501,$A111,Movimientos!$C$2:$C$501,"Salida"))</x:f>
      </x:c>
      <x:c r="G111" s="25" t="str">
        <x:f>IF($A111="","",D111+E111-F111)</x:f>
      </x:c>
      <x:c r="H111" s="26"/>
      <x:c r="I111" s="21" t="str">
        <x:f>IF($A111="","",IF(G111&lt;=H111,"Reponer","Disponible"))</x:f>
      </x:c>
      <x:c r="J111" s="27"/>
      <x:c r="K111" s="28" t="str">
        <x:f>IF($A111="","",G111*J111)</x:f>
      </x:c>
      <x:c r="L111" s="23"/>
    </x:row>
    <x:row r="112" ht="22" customHeight="1">
      <x:c r="A112" s="22"/>
      <x:c r="B112" s="22"/>
      <x:c r="C112" s="22"/>
      <x:c r="D112" s="24"/>
      <x:c r="E112" s="25" t="str">
        <x:f>IF($A112="","",SUMIFS(Movimientos!$D$2:$D$501,Movimientos!$B$2:$B$501,$A112,Movimientos!$C$2:$C$501,"Entrada"))</x:f>
      </x:c>
      <x:c r="F112" s="25" t="str">
        <x:f>IF($A112="","",SUMIFS(Movimientos!$D$2:$D$501,Movimientos!$B$2:$B$501,$A112,Movimientos!$C$2:$C$501,"Salida"))</x:f>
      </x:c>
      <x:c r="G112" s="25" t="str">
        <x:f>IF($A112="","",D112+E112-F112)</x:f>
      </x:c>
      <x:c r="H112" s="26"/>
      <x:c r="I112" s="21" t="str">
        <x:f>IF($A112="","",IF(G112&lt;=H112,"Reponer","Disponible"))</x:f>
      </x:c>
      <x:c r="J112" s="27"/>
      <x:c r="K112" s="28" t="str">
        <x:f>IF($A112="","",G112*J112)</x:f>
      </x:c>
      <x:c r="L112" s="23"/>
    </x:row>
    <x:row r="113" ht="22" customHeight="1">
      <x:c r="A113" s="22"/>
      <x:c r="B113" s="22"/>
      <x:c r="C113" s="22"/>
      <x:c r="D113" s="24"/>
      <x:c r="E113" s="25" t="str">
        <x:f>IF($A113="","",SUMIFS(Movimientos!$D$2:$D$501,Movimientos!$B$2:$B$501,$A113,Movimientos!$C$2:$C$501,"Entrada"))</x:f>
      </x:c>
      <x:c r="F113" s="25" t="str">
        <x:f>IF($A113="","",SUMIFS(Movimientos!$D$2:$D$501,Movimientos!$B$2:$B$501,$A113,Movimientos!$C$2:$C$501,"Salida"))</x:f>
      </x:c>
      <x:c r="G113" s="25" t="str">
        <x:f>IF($A113="","",D113+E113-F113)</x:f>
      </x:c>
      <x:c r="H113" s="26"/>
      <x:c r="I113" s="21" t="str">
        <x:f>IF($A113="","",IF(G113&lt;=H113,"Reponer","Disponible"))</x:f>
      </x:c>
      <x:c r="J113" s="27"/>
      <x:c r="K113" s="28" t="str">
        <x:f>IF($A113="","",G113*J113)</x:f>
      </x:c>
      <x:c r="L113" s="23"/>
    </x:row>
    <x:row r="114" ht="22" customHeight="1">
      <x:c r="A114" s="22"/>
      <x:c r="B114" s="22"/>
      <x:c r="C114" s="22"/>
      <x:c r="D114" s="24"/>
      <x:c r="E114" s="25" t="str">
        <x:f>IF($A114="","",SUMIFS(Movimientos!$D$2:$D$501,Movimientos!$B$2:$B$501,$A114,Movimientos!$C$2:$C$501,"Entrada"))</x:f>
      </x:c>
      <x:c r="F114" s="25" t="str">
        <x:f>IF($A114="","",SUMIFS(Movimientos!$D$2:$D$501,Movimientos!$B$2:$B$501,$A114,Movimientos!$C$2:$C$501,"Salida"))</x:f>
      </x:c>
      <x:c r="G114" s="25" t="str">
        <x:f>IF($A114="","",D114+E114-F114)</x:f>
      </x:c>
      <x:c r="H114" s="26"/>
      <x:c r="I114" s="21" t="str">
        <x:f>IF($A114="","",IF(G114&lt;=H114,"Reponer","Disponible"))</x:f>
      </x:c>
      <x:c r="J114" s="27"/>
      <x:c r="K114" s="28" t="str">
        <x:f>IF($A114="","",G114*J114)</x:f>
      </x:c>
      <x:c r="L114" s="23"/>
    </x:row>
    <x:row r="115" ht="22" customHeight="1">
      <x:c r="A115" s="22"/>
      <x:c r="B115" s="22"/>
      <x:c r="C115" s="22"/>
      <x:c r="D115" s="24"/>
      <x:c r="E115" s="25" t="str">
        <x:f>IF($A115="","",SUMIFS(Movimientos!$D$2:$D$501,Movimientos!$B$2:$B$501,$A115,Movimientos!$C$2:$C$501,"Entrada"))</x:f>
      </x:c>
      <x:c r="F115" s="25" t="str">
        <x:f>IF($A115="","",SUMIFS(Movimientos!$D$2:$D$501,Movimientos!$B$2:$B$501,$A115,Movimientos!$C$2:$C$501,"Salida"))</x:f>
      </x:c>
      <x:c r="G115" s="25" t="str">
        <x:f>IF($A115="","",D115+E115-F115)</x:f>
      </x:c>
      <x:c r="H115" s="26"/>
      <x:c r="I115" s="21" t="str">
        <x:f>IF($A115="","",IF(G115&lt;=H115,"Reponer","Disponible"))</x:f>
      </x:c>
      <x:c r="J115" s="27"/>
      <x:c r="K115" s="28" t="str">
        <x:f>IF($A115="","",G115*J115)</x:f>
      </x:c>
      <x:c r="L115" s="23"/>
    </x:row>
    <x:row r="116" ht="22" customHeight="1">
      <x:c r="A116" s="22"/>
      <x:c r="B116" s="22"/>
      <x:c r="C116" s="22"/>
      <x:c r="D116" s="24"/>
      <x:c r="E116" s="25" t="str">
        <x:f>IF($A116="","",SUMIFS(Movimientos!$D$2:$D$501,Movimientos!$B$2:$B$501,$A116,Movimientos!$C$2:$C$501,"Entrada"))</x:f>
      </x:c>
      <x:c r="F116" s="25" t="str">
        <x:f>IF($A116="","",SUMIFS(Movimientos!$D$2:$D$501,Movimientos!$B$2:$B$501,$A116,Movimientos!$C$2:$C$501,"Salida"))</x:f>
      </x:c>
      <x:c r="G116" s="25" t="str">
        <x:f>IF($A116="","",D116+E116-F116)</x:f>
      </x:c>
      <x:c r="H116" s="26"/>
      <x:c r="I116" s="21" t="str">
        <x:f>IF($A116="","",IF(G116&lt;=H116,"Reponer","Disponible"))</x:f>
      </x:c>
      <x:c r="J116" s="27"/>
      <x:c r="K116" s="28" t="str">
        <x:f>IF($A116="","",G116*J116)</x:f>
      </x:c>
      <x:c r="L116" s="23"/>
    </x:row>
    <x:row r="117" ht="22" customHeight="1">
      <x:c r="A117" s="22"/>
      <x:c r="B117" s="22"/>
      <x:c r="C117" s="22"/>
      <x:c r="D117" s="24"/>
      <x:c r="E117" s="25" t="str">
        <x:f>IF($A117="","",SUMIFS(Movimientos!$D$2:$D$501,Movimientos!$B$2:$B$501,$A117,Movimientos!$C$2:$C$501,"Entrada"))</x:f>
      </x:c>
      <x:c r="F117" s="25" t="str">
        <x:f>IF($A117="","",SUMIFS(Movimientos!$D$2:$D$501,Movimientos!$B$2:$B$501,$A117,Movimientos!$C$2:$C$501,"Salida"))</x:f>
      </x:c>
      <x:c r="G117" s="25" t="str">
        <x:f>IF($A117="","",D117+E117-F117)</x:f>
      </x:c>
      <x:c r="H117" s="26"/>
      <x:c r="I117" s="21" t="str">
        <x:f>IF($A117="","",IF(G117&lt;=H117,"Reponer","Disponible"))</x:f>
      </x:c>
      <x:c r="J117" s="27"/>
      <x:c r="K117" s="28" t="str">
        <x:f>IF($A117="","",G117*J117)</x:f>
      </x:c>
      <x:c r="L117" s="23"/>
    </x:row>
    <x:row r="118" ht="22" customHeight="1">
      <x:c r="A118" s="22"/>
      <x:c r="B118" s="22"/>
      <x:c r="C118" s="22"/>
      <x:c r="D118" s="24"/>
      <x:c r="E118" s="25" t="str">
        <x:f>IF($A118="","",SUMIFS(Movimientos!$D$2:$D$501,Movimientos!$B$2:$B$501,$A118,Movimientos!$C$2:$C$501,"Entrada"))</x:f>
      </x:c>
      <x:c r="F118" s="25" t="str">
        <x:f>IF($A118="","",SUMIFS(Movimientos!$D$2:$D$501,Movimientos!$B$2:$B$501,$A118,Movimientos!$C$2:$C$501,"Salida"))</x:f>
      </x:c>
      <x:c r="G118" s="25" t="str">
        <x:f>IF($A118="","",D118+E118-F118)</x:f>
      </x:c>
      <x:c r="H118" s="26"/>
      <x:c r="I118" s="21" t="str">
        <x:f>IF($A118="","",IF(G118&lt;=H118,"Reponer","Disponible"))</x:f>
      </x:c>
      <x:c r="J118" s="27"/>
      <x:c r="K118" s="28" t="str">
        <x:f>IF($A118="","",G118*J118)</x:f>
      </x:c>
      <x:c r="L118" s="23"/>
    </x:row>
    <x:row r="119" ht="22" customHeight="1">
      <x:c r="A119" s="22"/>
      <x:c r="B119" s="22"/>
      <x:c r="C119" s="22"/>
      <x:c r="D119" s="24"/>
      <x:c r="E119" s="25" t="str">
        <x:f>IF($A119="","",SUMIFS(Movimientos!$D$2:$D$501,Movimientos!$B$2:$B$501,$A119,Movimientos!$C$2:$C$501,"Entrada"))</x:f>
      </x:c>
      <x:c r="F119" s="25" t="str">
        <x:f>IF($A119="","",SUMIFS(Movimientos!$D$2:$D$501,Movimientos!$B$2:$B$501,$A119,Movimientos!$C$2:$C$501,"Salida"))</x:f>
      </x:c>
      <x:c r="G119" s="25" t="str">
        <x:f>IF($A119="","",D119+E119-F119)</x:f>
      </x:c>
      <x:c r="H119" s="26"/>
      <x:c r="I119" s="21" t="str">
        <x:f>IF($A119="","",IF(G119&lt;=H119,"Reponer","Disponible"))</x:f>
      </x:c>
      <x:c r="J119" s="27"/>
      <x:c r="K119" s="28" t="str">
        <x:f>IF($A119="","",G119*J119)</x:f>
      </x:c>
      <x:c r="L119" s="23"/>
    </x:row>
    <x:row r="120" ht="22" customHeight="1">
      <x:c r="A120" s="22"/>
      <x:c r="B120" s="22"/>
      <x:c r="C120" s="22"/>
      <x:c r="D120" s="24"/>
      <x:c r="E120" s="25" t="str">
        <x:f>IF($A120="","",SUMIFS(Movimientos!$D$2:$D$501,Movimientos!$B$2:$B$501,$A120,Movimientos!$C$2:$C$501,"Entrada"))</x:f>
      </x:c>
      <x:c r="F120" s="25" t="str">
        <x:f>IF($A120="","",SUMIFS(Movimientos!$D$2:$D$501,Movimientos!$B$2:$B$501,$A120,Movimientos!$C$2:$C$501,"Salida"))</x:f>
      </x:c>
      <x:c r="G120" s="25" t="str">
        <x:f>IF($A120="","",D120+E120-F120)</x:f>
      </x:c>
      <x:c r="H120" s="26"/>
      <x:c r="I120" s="21" t="str">
        <x:f>IF($A120="","",IF(G120&lt;=H120,"Reponer","Disponible"))</x:f>
      </x:c>
      <x:c r="J120" s="27"/>
      <x:c r="K120" s="28" t="str">
        <x:f>IF($A120="","",G120*J120)</x:f>
      </x:c>
      <x:c r="L120" s="23"/>
    </x:row>
    <x:row r="121" ht="22" customHeight="1">
      <x:c r="A121" s="22"/>
      <x:c r="B121" s="22"/>
      <x:c r="C121" s="22"/>
      <x:c r="D121" s="24"/>
      <x:c r="E121" s="25" t="str">
        <x:f>IF($A121="","",SUMIFS(Movimientos!$D$2:$D$501,Movimientos!$B$2:$B$501,$A121,Movimientos!$C$2:$C$501,"Entrada"))</x:f>
      </x:c>
      <x:c r="F121" s="25" t="str">
        <x:f>IF($A121="","",SUMIFS(Movimientos!$D$2:$D$501,Movimientos!$B$2:$B$501,$A121,Movimientos!$C$2:$C$501,"Salida"))</x:f>
      </x:c>
      <x:c r="G121" s="25" t="str">
        <x:f>IF($A121="","",D121+E121-F121)</x:f>
      </x:c>
      <x:c r="H121" s="26"/>
      <x:c r="I121" s="21" t="str">
        <x:f>IF($A121="","",IF(G121&lt;=H121,"Reponer","Disponible"))</x:f>
      </x:c>
      <x:c r="J121" s="27"/>
      <x:c r="K121" s="28" t="str">
        <x:f>IF($A121="","",G121*J121)</x:f>
      </x:c>
      <x:c r="L121" s="23"/>
    </x:row>
    <x:row r="122" ht="22" customHeight="1">
      <x:c r="A122" s="22"/>
      <x:c r="B122" s="22"/>
      <x:c r="C122" s="22"/>
      <x:c r="D122" s="24"/>
      <x:c r="E122" s="25" t="str">
        <x:f>IF($A122="","",SUMIFS(Movimientos!$D$2:$D$501,Movimientos!$B$2:$B$501,$A122,Movimientos!$C$2:$C$501,"Entrada"))</x:f>
      </x:c>
      <x:c r="F122" s="25" t="str">
        <x:f>IF($A122="","",SUMIFS(Movimientos!$D$2:$D$501,Movimientos!$B$2:$B$501,$A122,Movimientos!$C$2:$C$501,"Salida"))</x:f>
      </x:c>
      <x:c r="G122" s="25" t="str">
        <x:f>IF($A122="","",D122+E122-F122)</x:f>
      </x:c>
      <x:c r="H122" s="26"/>
      <x:c r="I122" s="21" t="str">
        <x:f>IF($A122="","",IF(G122&lt;=H122,"Reponer","Disponible"))</x:f>
      </x:c>
      <x:c r="J122" s="27"/>
      <x:c r="K122" s="28" t="str">
        <x:f>IF($A122="","",G122*J122)</x:f>
      </x:c>
      <x:c r="L122" s="23"/>
    </x:row>
    <x:row r="123" ht="22" customHeight="1">
      <x:c r="A123" s="22"/>
      <x:c r="B123" s="22"/>
      <x:c r="C123" s="22"/>
      <x:c r="D123" s="24"/>
      <x:c r="E123" s="25" t="str">
        <x:f>IF($A123="","",SUMIFS(Movimientos!$D$2:$D$501,Movimientos!$B$2:$B$501,$A123,Movimientos!$C$2:$C$501,"Entrada"))</x:f>
      </x:c>
      <x:c r="F123" s="25" t="str">
        <x:f>IF($A123="","",SUMIFS(Movimientos!$D$2:$D$501,Movimientos!$B$2:$B$501,$A123,Movimientos!$C$2:$C$501,"Salida"))</x:f>
      </x:c>
      <x:c r="G123" s="25" t="str">
        <x:f>IF($A123="","",D123+E123-F123)</x:f>
      </x:c>
      <x:c r="H123" s="26"/>
      <x:c r="I123" s="21" t="str">
        <x:f>IF($A123="","",IF(G123&lt;=H123,"Reponer","Disponible"))</x:f>
      </x:c>
      <x:c r="J123" s="27"/>
      <x:c r="K123" s="28" t="str">
        <x:f>IF($A123="","",G123*J123)</x:f>
      </x:c>
      <x:c r="L123" s="23"/>
    </x:row>
    <x:row r="124" ht="22" customHeight="1">
      <x:c r="A124" s="22"/>
      <x:c r="B124" s="22"/>
      <x:c r="C124" s="22"/>
      <x:c r="D124" s="24"/>
      <x:c r="E124" s="25" t="str">
        <x:f>IF($A124="","",SUMIFS(Movimientos!$D$2:$D$501,Movimientos!$B$2:$B$501,$A124,Movimientos!$C$2:$C$501,"Entrada"))</x:f>
      </x:c>
      <x:c r="F124" s="25" t="str">
        <x:f>IF($A124="","",SUMIFS(Movimientos!$D$2:$D$501,Movimientos!$B$2:$B$501,$A124,Movimientos!$C$2:$C$501,"Salida"))</x:f>
      </x:c>
      <x:c r="G124" s="25" t="str">
        <x:f>IF($A124="","",D124+E124-F124)</x:f>
      </x:c>
      <x:c r="H124" s="26"/>
      <x:c r="I124" s="21" t="str">
        <x:f>IF($A124="","",IF(G124&lt;=H124,"Reponer","Disponible"))</x:f>
      </x:c>
      <x:c r="J124" s="27"/>
      <x:c r="K124" s="28" t="str">
        <x:f>IF($A124="","",G124*J124)</x:f>
      </x:c>
      <x:c r="L124" s="23"/>
    </x:row>
    <x:row r="125" ht="22" customHeight="1">
      <x:c r="A125" s="22"/>
      <x:c r="B125" s="22"/>
      <x:c r="C125" s="22"/>
      <x:c r="D125" s="24"/>
      <x:c r="E125" s="25" t="str">
        <x:f>IF($A125="","",SUMIFS(Movimientos!$D$2:$D$501,Movimientos!$B$2:$B$501,$A125,Movimientos!$C$2:$C$501,"Entrada"))</x:f>
      </x:c>
      <x:c r="F125" s="25" t="str">
        <x:f>IF($A125="","",SUMIFS(Movimientos!$D$2:$D$501,Movimientos!$B$2:$B$501,$A125,Movimientos!$C$2:$C$501,"Salida"))</x:f>
      </x:c>
      <x:c r="G125" s="25" t="str">
        <x:f>IF($A125="","",D125+E125-F125)</x:f>
      </x:c>
      <x:c r="H125" s="26"/>
      <x:c r="I125" s="21" t="str">
        <x:f>IF($A125="","",IF(G125&lt;=H125,"Reponer","Disponible"))</x:f>
      </x:c>
      <x:c r="J125" s="27"/>
      <x:c r="K125" s="28" t="str">
        <x:f>IF($A125="","",G125*J125)</x:f>
      </x:c>
      <x:c r="L125" s="23"/>
    </x:row>
    <x:row r="126" ht="22" customHeight="1">
      <x:c r="A126" s="22"/>
      <x:c r="B126" s="22"/>
      <x:c r="C126" s="22"/>
      <x:c r="D126" s="24"/>
      <x:c r="E126" s="25" t="str">
        <x:f>IF($A126="","",SUMIFS(Movimientos!$D$2:$D$501,Movimientos!$B$2:$B$501,$A126,Movimientos!$C$2:$C$501,"Entrada"))</x:f>
      </x:c>
      <x:c r="F126" s="25" t="str">
        <x:f>IF($A126="","",SUMIFS(Movimientos!$D$2:$D$501,Movimientos!$B$2:$B$501,$A126,Movimientos!$C$2:$C$501,"Salida"))</x:f>
      </x:c>
      <x:c r="G126" s="25" t="str">
        <x:f>IF($A126="","",D126+E126-F126)</x:f>
      </x:c>
      <x:c r="H126" s="26"/>
      <x:c r="I126" s="21" t="str">
        <x:f>IF($A126="","",IF(G126&lt;=H126,"Reponer","Disponible"))</x:f>
      </x:c>
      <x:c r="J126" s="27"/>
      <x:c r="K126" s="28" t="str">
        <x:f>IF($A126="","",G126*J126)</x:f>
      </x:c>
      <x:c r="L126" s="23"/>
    </x:row>
    <x:row r="127" ht="22" customHeight="1">
      <x:c r="A127" s="22"/>
      <x:c r="B127" s="22"/>
      <x:c r="C127" s="22"/>
      <x:c r="D127" s="24"/>
      <x:c r="E127" s="25" t="str">
        <x:f>IF($A127="","",SUMIFS(Movimientos!$D$2:$D$501,Movimientos!$B$2:$B$501,$A127,Movimientos!$C$2:$C$501,"Entrada"))</x:f>
      </x:c>
      <x:c r="F127" s="25" t="str">
        <x:f>IF($A127="","",SUMIFS(Movimientos!$D$2:$D$501,Movimientos!$B$2:$B$501,$A127,Movimientos!$C$2:$C$501,"Salida"))</x:f>
      </x:c>
      <x:c r="G127" s="25" t="str">
        <x:f>IF($A127="","",D127+E127-F127)</x:f>
      </x:c>
      <x:c r="H127" s="26"/>
      <x:c r="I127" s="21" t="str">
        <x:f>IF($A127="","",IF(G127&lt;=H127,"Reponer","Disponible"))</x:f>
      </x:c>
      <x:c r="J127" s="27"/>
      <x:c r="K127" s="28" t="str">
        <x:f>IF($A127="","",G127*J127)</x:f>
      </x:c>
      <x:c r="L127" s="23"/>
    </x:row>
    <x:row r="128" ht="22" customHeight="1">
      <x:c r="A128" s="22"/>
      <x:c r="B128" s="22"/>
      <x:c r="C128" s="22"/>
      <x:c r="D128" s="24"/>
      <x:c r="E128" s="25" t="str">
        <x:f>IF($A128="","",SUMIFS(Movimientos!$D$2:$D$501,Movimientos!$B$2:$B$501,$A128,Movimientos!$C$2:$C$501,"Entrada"))</x:f>
      </x:c>
      <x:c r="F128" s="25" t="str">
        <x:f>IF($A128="","",SUMIFS(Movimientos!$D$2:$D$501,Movimientos!$B$2:$B$501,$A128,Movimientos!$C$2:$C$501,"Salida"))</x:f>
      </x:c>
      <x:c r="G128" s="25" t="str">
        <x:f>IF($A128="","",D128+E128-F128)</x:f>
      </x:c>
      <x:c r="H128" s="26"/>
      <x:c r="I128" s="21" t="str">
        <x:f>IF($A128="","",IF(G128&lt;=H128,"Reponer","Disponible"))</x:f>
      </x:c>
      <x:c r="J128" s="27"/>
      <x:c r="K128" s="28" t="str">
        <x:f>IF($A128="","",G128*J128)</x:f>
      </x:c>
      <x:c r="L128" s="23"/>
    </x:row>
    <x:row r="129" ht="22" customHeight="1">
      <x:c r="A129" s="22"/>
      <x:c r="B129" s="22"/>
      <x:c r="C129" s="22"/>
      <x:c r="D129" s="24"/>
      <x:c r="E129" s="25" t="str">
        <x:f>IF($A129="","",SUMIFS(Movimientos!$D$2:$D$501,Movimientos!$B$2:$B$501,$A129,Movimientos!$C$2:$C$501,"Entrada"))</x:f>
      </x:c>
      <x:c r="F129" s="25" t="str">
        <x:f>IF($A129="","",SUMIFS(Movimientos!$D$2:$D$501,Movimientos!$B$2:$B$501,$A129,Movimientos!$C$2:$C$501,"Salida"))</x:f>
      </x:c>
      <x:c r="G129" s="25" t="str">
        <x:f>IF($A129="","",D129+E129-F129)</x:f>
      </x:c>
      <x:c r="H129" s="26"/>
      <x:c r="I129" s="21" t="str">
        <x:f>IF($A129="","",IF(G129&lt;=H129,"Reponer","Disponible"))</x:f>
      </x:c>
      <x:c r="J129" s="27"/>
      <x:c r="K129" s="28" t="str">
        <x:f>IF($A129="","",G129*J129)</x:f>
      </x:c>
      <x:c r="L129" s="23"/>
    </x:row>
    <x:row r="130" ht="22" customHeight="1">
      <x:c r="A130" s="22"/>
      <x:c r="B130" s="22"/>
      <x:c r="C130" s="22"/>
      <x:c r="D130" s="24"/>
      <x:c r="E130" s="25" t="str">
        <x:f>IF($A130="","",SUMIFS(Movimientos!$D$2:$D$501,Movimientos!$B$2:$B$501,$A130,Movimientos!$C$2:$C$501,"Entrada"))</x:f>
      </x:c>
      <x:c r="F130" s="25" t="str">
        <x:f>IF($A130="","",SUMIFS(Movimientos!$D$2:$D$501,Movimientos!$B$2:$B$501,$A130,Movimientos!$C$2:$C$501,"Salida"))</x:f>
      </x:c>
      <x:c r="G130" s="25" t="str">
        <x:f>IF($A130="","",D130+E130-F130)</x:f>
      </x:c>
      <x:c r="H130" s="26"/>
      <x:c r="I130" s="21" t="str">
        <x:f>IF($A130="","",IF(G130&lt;=H130,"Reponer","Disponible"))</x:f>
      </x:c>
      <x:c r="J130" s="27"/>
      <x:c r="K130" s="28" t="str">
        <x:f>IF($A130="","",G130*J130)</x:f>
      </x:c>
      <x:c r="L130" s="23"/>
    </x:row>
    <x:row r="131" ht="22" customHeight="1">
      <x:c r="A131" s="22"/>
      <x:c r="B131" s="22"/>
      <x:c r="C131" s="22"/>
      <x:c r="D131" s="24"/>
      <x:c r="E131" s="25" t="str">
        <x:f>IF($A131="","",SUMIFS(Movimientos!$D$2:$D$501,Movimientos!$B$2:$B$501,$A131,Movimientos!$C$2:$C$501,"Entrada"))</x:f>
      </x:c>
      <x:c r="F131" s="25" t="str">
        <x:f>IF($A131="","",SUMIFS(Movimientos!$D$2:$D$501,Movimientos!$B$2:$B$501,$A131,Movimientos!$C$2:$C$501,"Salida"))</x:f>
      </x:c>
      <x:c r="G131" s="25" t="str">
        <x:f>IF($A131="","",D131+E131-F131)</x:f>
      </x:c>
      <x:c r="H131" s="26"/>
      <x:c r="I131" s="21" t="str">
        <x:f>IF($A131="","",IF(G131&lt;=H131,"Reponer","Disponible"))</x:f>
      </x:c>
      <x:c r="J131" s="27"/>
      <x:c r="K131" s="28" t="str">
        <x:f>IF($A131="","",G131*J131)</x:f>
      </x:c>
      <x:c r="L131" s="23"/>
    </x:row>
    <x:row r="132" ht="22" customHeight="1">
      <x:c r="A132" s="22"/>
      <x:c r="B132" s="22"/>
      <x:c r="C132" s="22"/>
      <x:c r="D132" s="24"/>
      <x:c r="E132" s="25" t="str">
        <x:f>IF($A132="","",SUMIFS(Movimientos!$D$2:$D$501,Movimientos!$B$2:$B$501,$A132,Movimientos!$C$2:$C$501,"Entrada"))</x:f>
      </x:c>
      <x:c r="F132" s="25" t="str">
        <x:f>IF($A132="","",SUMIFS(Movimientos!$D$2:$D$501,Movimientos!$B$2:$B$501,$A132,Movimientos!$C$2:$C$501,"Salida"))</x:f>
      </x:c>
      <x:c r="G132" s="25" t="str">
        <x:f>IF($A132="","",D132+E132-F132)</x:f>
      </x:c>
      <x:c r="H132" s="26"/>
      <x:c r="I132" s="21" t="str">
        <x:f>IF($A132="","",IF(G132&lt;=H132,"Reponer","Disponible"))</x:f>
      </x:c>
      <x:c r="J132" s="27"/>
      <x:c r="K132" s="28" t="str">
        <x:f>IF($A132="","",G132*J132)</x:f>
      </x:c>
      <x:c r="L132" s="23"/>
    </x:row>
    <x:row r="133" ht="22" customHeight="1">
      <x:c r="A133" s="22"/>
      <x:c r="B133" s="22"/>
      <x:c r="C133" s="22"/>
      <x:c r="D133" s="24"/>
      <x:c r="E133" s="25" t="str">
        <x:f>IF($A133="","",SUMIFS(Movimientos!$D$2:$D$501,Movimientos!$B$2:$B$501,$A133,Movimientos!$C$2:$C$501,"Entrada"))</x:f>
      </x:c>
      <x:c r="F133" s="25" t="str">
        <x:f>IF($A133="","",SUMIFS(Movimientos!$D$2:$D$501,Movimientos!$B$2:$B$501,$A133,Movimientos!$C$2:$C$501,"Salida"))</x:f>
      </x:c>
      <x:c r="G133" s="25" t="str">
        <x:f>IF($A133="","",D133+E133-F133)</x:f>
      </x:c>
      <x:c r="H133" s="26"/>
      <x:c r="I133" s="21" t="str">
        <x:f>IF($A133="","",IF(G133&lt;=H133,"Reponer","Disponible"))</x:f>
      </x:c>
      <x:c r="J133" s="27"/>
      <x:c r="K133" s="28" t="str">
        <x:f>IF($A133="","",G133*J133)</x:f>
      </x:c>
      <x:c r="L133" s="23"/>
    </x:row>
    <x:row r="134" ht="22" customHeight="1">
      <x:c r="A134" s="22"/>
      <x:c r="B134" s="22"/>
      <x:c r="C134" s="22"/>
      <x:c r="D134" s="24"/>
      <x:c r="E134" s="25" t="str">
        <x:f>IF($A134="","",SUMIFS(Movimientos!$D$2:$D$501,Movimientos!$B$2:$B$501,$A134,Movimientos!$C$2:$C$501,"Entrada"))</x:f>
      </x:c>
      <x:c r="F134" s="25" t="str">
        <x:f>IF($A134="","",SUMIFS(Movimientos!$D$2:$D$501,Movimientos!$B$2:$B$501,$A134,Movimientos!$C$2:$C$501,"Salida"))</x:f>
      </x:c>
      <x:c r="G134" s="25" t="str">
        <x:f>IF($A134="","",D134+E134-F134)</x:f>
      </x:c>
      <x:c r="H134" s="26"/>
      <x:c r="I134" s="21" t="str">
        <x:f>IF($A134="","",IF(G134&lt;=H134,"Reponer","Disponible"))</x:f>
      </x:c>
      <x:c r="J134" s="27"/>
      <x:c r="K134" s="28" t="str">
        <x:f>IF($A134="","",G134*J134)</x:f>
      </x:c>
      <x:c r="L134" s="23"/>
    </x:row>
    <x:row r="135" ht="22" customHeight="1">
      <x:c r="A135" s="22"/>
      <x:c r="B135" s="22"/>
      <x:c r="C135" s="22"/>
      <x:c r="D135" s="24"/>
      <x:c r="E135" s="25" t="str">
        <x:f>IF($A135="","",SUMIFS(Movimientos!$D$2:$D$501,Movimientos!$B$2:$B$501,$A135,Movimientos!$C$2:$C$501,"Entrada"))</x:f>
      </x:c>
      <x:c r="F135" s="25" t="str">
        <x:f>IF($A135="","",SUMIFS(Movimientos!$D$2:$D$501,Movimientos!$B$2:$B$501,$A135,Movimientos!$C$2:$C$501,"Salida"))</x:f>
      </x:c>
      <x:c r="G135" s="25" t="str">
        <x:f>IF($A135="","",D135+E135-F135)</x:f>
      </x:c>
      <x:c r="H135" s="26"/>
      <x:c r="I135" s="21" t="str">
        <x:f>IF($A135="","",IF(G135&lt;=H135,"Reponer","Disponible"))</x:f>
      </x:c>
      <x:c r="J135" s="27"/>
      <x:c r="K135" s="28" t="str">
        <x:f>IF($A135="","",G135*J135)</x:f>
      </x:c>
      <x:c r="L135" s="23"/>
    </x:row>
    <x:row r="136" ht="22" customHeight="1">
      <x:c r="A136" s="22"/>
      <x:c r="B136" s="22"/>
      <x:c r="C136" s="22"/>
      <x:c r="D136" s="24"/>
      <x:c r="E136" s="25" t="str">
        <x:f>IF($A136="","",SUMIFS(Movimientos!$D$2:$D$501,Movimientos!$B$2:$B$501,$A136,Movimientos!$C$2:$C$501,"Entrada"))</x:f>
      </x:c>
      <x:c r="F136" s="25" t="str">
        <x:f>IF($A136="","",SUMIFS(Movimientos!$D$2:$D$501,Movimientos!$B$2:$B$501,$A136,Movimientos!$C$2:$C$501,"Salida"))</x:f>
      </x:c>
      <x:c r="G136" s="25" t="str">
        <x:f>IF($A136="","",D136+E136-F136)</x:f>
      </x:c>
      <x:c r="H136" s="26"/>
      <x:c r="I136" s="21" t="str">
        <x:f>IF($A136="","",IF(G136&lt;=H136,"Reponer","Disponible"))</x:f>
      </x:c>
      <x:c r="J136" s="27"/>
      <x:c r="K136" s="28" t="str">
        <x:f>IF($A136="","",G136*J136)</x:f>
      </x:c>
      <x:c r="L136" s="23"/>
    </x:row>
    <x:row r="137" ht="22" customHeight="1">
      <x:c r="A137" s="22"/>
      <x:c r="B137" s="22"/>
      <x:c r="C137" s="22"/>
      <x:c r="D137" s="24"/>
      <x:c r="E137" s="25" t="str">
        <x:f>IF($A137="","",SUMIFS(Movimientos!$D$2:$D$501,Movimientos!$B$2:$B$501,$A137,Movimientos!$C$2:$C$501,"Entrada"))</x:f>
      </x:c>
      <x:c r="F137" s="25" t="str">
        <x:f>IF($A137="","",SUMIFS(Movimientos!$D$2:$D$501,Movimientos!$B$2:$B$501,$A137,Movimientos!$C$2:$C$501,"Salida"))</x:f>
      </x:c>
      <x:c r="G137" s="25" t="str">
        <x:f>IF($A137="","",D137+E137-F137)</x:f>
      </x:c>
      <x:c r="H137" s="26"/>
      <x:c r="I137" s="21" t="str">
        <x:f>IF($A137="","",IF(G137&lt;=H137,"Reponer","Disponible"))</x:f>
      </x:c>
      <x:c r="J137" s="27"/>
      <x:c r="K137" s="28" t="str">
        <x:f>IF($A137="","",G137*J137)</x:f>
      </x:c>
      <x:c r="L137" s="23"/>
    </x:row>
    <x:row r="138" ht="22" customHeight="1">
      <x:c r="A138" s="22"/>
      <x:c r="B138" s="22"/>
      <x:c r="C138" s="22"/>
      <x:c r="D138" s="24"/>
      <x:c r="E138" s="25" t="str">
        <x:f>IF($A138="","",SUMIFS(Movimientos!$D$2:$D$501,Movimientos!$B$2:$B$501,$A138,Movimientos!$C$2:$C$501,"Entrada"))</x:f>
      </x:c>
      <x:c r="F138" s="25" t="str">
        <x:f>IF($A138="","",SUMIFS(Movimientos!$D$2:$D$501,Movimientos!$B$2:$B$501,$A138,Movimientos!$C$2:$C$501,"Salida"))</x:f>
      </x:c>
      <x:c r="G138" s="25" t="str">
        <x:f>IF($A138="","",D138+E138-F138)</x:f>
      </x:c>
      <x:c r="H138" s="26"/>
      <x:c r="I138" s="21" t="str">
        <x:f>IF($A138="","",IF(G138&lt;=H138,"Reponer","Disponible"))</x:f>
      </x:c>
      <x:c r="J138" s="27"/>
      <x:c r="K138" s="28" t="str">
        <x:f>IF($A138="","",G138*J138)</x:f>
      </x:c>
      <x:c r="L138" s="23"/>
    </x:row>
    <x:row r="139" ht="22" customHeight="1">
      <x:c r="A139" s="22"/>
      <x:c r="B139" s="22"/>
      <x:c r="C139" s="22"/>
      <x:c r="D139" s="24"/>
      <x:c r="E139" s="25" t="str">
        <x:f>IF($A139="","",SUMIFS(Movimientos!$D$2:$D$501,Movimientos!$B$2:$B$501,$A139,Movimientos!$C$2:$C$501,"Entrada"))</x:f>
      </x:c>
      <x:c r="F139" s="25" t="str">
        <x:f>IF($A139="","",SUMIFS(Movimientos!$D$2:$D$501,Movimientos!$B$2:$B$501,$A139,Movimientos!$C$2:$C$501,"Salida"))</x:f>
      </x:c>
      <x:c r="G139" s="25" t="str">
        <x:f>IF($A139="","",D139+E139-F139)</x:f>
      </x:c>
      <x:c r="H139" s="26"/>
      <x:c r="I139" s="21" t="str">
        <x:f>IF($A139="","",IF(G139&lt;=H139,"Reponer","Disponible"))</x:f>
      </x:c>
      <x:c r="J139" s="27"/>
      <x:c r="K139" s="28" t="str">
        <x:f>IF($A139="","",G139*J139)</x:f>
      </x:c>
      <x:c r="L139" s="23"/>
    </x:row>
    <x:row r="140" ht="22" customHeight="1">
      <x:c r="A140" s="22"/>
      <x:c r="B140" s="22"/>
      <x:c r="C140" s="22"/>
      <x:c r="D140" s="24"/>
      <x:c r="E140" s="25" t="str">
        <x:f>IF($A140="","",SUMIFS(Movimientos!$D$2:$D$501,Movimientos!$B$2:$B$501,$A140,Movimientos!$C$2:$C$501,"Entrada"))</x:f>
      </x:c>
      <x:c r="F140" s="25" t="str">
        <x:f>IF($A140="","",SUMIFS(Movimientos!$D$2:$D$501,Movimientos!$B$2:$B$501,$A140,Movimientos!$C$2:$C$501,"Salida"))</x:f>
      </x:c>
      <x:c r="G140" s="25" t="str">
        <x:f>IF($A140="","",D140+E140-F140)</x:f>
      </x:c>
      <x:c r="H140" s="26"/>
      <x:c r="I140" s="21" t="str">
        <x:f>IF($A140="","",IF(G140&lt;=H140,"Reponer","Disponible"))</x:f>
      </x:c>
      <x:c r="J140" s="27"/>
      <x:c r="K140" s="28" t="str">
        <x:f>IF($A140="","",G140*J140)</x:f>
      </x:c>
      <x:c r="L140" s="23"/>
    </x:row>
    <x:row r="141" ht="22" customHeight="1">
      <x:c r="A141" s="22"/>
      <x:c r="B141" s="22"/>
      <x:c r="C141" s="22"/>
      <x:c r="D141" s="24"/>
      <x:c r="E141" s="25" t="str">
        <x:f>IF($A141="","",SUMIFS(Movimientos!$D$2:$D$501,Movimientos!$B$2:$B$501,$A141,Movimientos!$C$2:$C$501,"Entrada"))</x:f>
      </x:c>
      <x:c r="F141" s="25" t="str">
        <x:f>IF($A141="","",SUMIFS(Movimientos!$D$2:$D$501,Movimientos!$B$2:$B$501,$A141,Movimientos!$C$2:$C$501,"Salida"))</x:f>
      </x:c>
      <x:c r="G141" s="25" t="str">
        <x:f>IF($A141="","",D141+E141-F141)</x:f>
      </x:c>
      <x:c r="H141" s="26"/>
      <x:c r="I141" s="21" t="str">
        <x:f>IF($A141="","",IF(G141&lt;=H141,"Reponer","Disponible"))</x:f>
      </x:c>
      <x:c r="J141" s="27"/>
      <x:c r="K141" s="28" t="str">
        <x:f>IF($A141="","",G141*J141)</x:f>
      </x:c>
      <x:c r="L141" s="23"/>
    </x:row>
    <x:row r="142" ht="22" customHeight="1">
      <x:c r="A142" s="22"/>
      <x:c r="B142" s="22"/>
      <x:c r="C142" s="22"/>
      <x:c r="D142" s="24"/>
      <x:c r="E142" s="25" t="str">
        <x:f>IF($A142="","",SUMIFS(Movimientos!$D$2:$D$501,Movimientos!$B$2:$B$501,$A142,Movimientos!$C$2:$C$501,"Entrada"))</x:f>
      </x:c>
      <x:c r="F142" s="25" t="str">
        <x:f>IF($A142="","",SUMIFS(Movimientos!$D$2:$D$501,Movimientos!$B$2:$B$501,$A142,Movimientos!$C$2:$C$501,"Salida"))</x:f>
      </x:c>
      <x:c r="G142" s="25" t="str">
        <x:f>IF($A142="","",D142+E142-F142)</x:f>
      </x:c>
      <x:c r="H142" s="26"/>
      <x:c r="I142" s="21" t="str">
        <x:f>IF($A142="","",IF(G142&lt;=H142,"Reponer","Disponible"))</x:f>
      </x:c>
      <x:c r="J142" s="27"/>
      <x:c r="K142" s="28" t="str">
        <x:f>IF($A142="","",G142*J142)</x:f>
      </x:c>
      <x:c r="L142" s="23"/>
    </x:row>
    <x:row r="143" ht="22" customHeight="1">
      <x:c r="A143" s="22"/>
      <x:c r="B143" s="22"/>
      <x:c r="C143" s="22"/>
      <x:c r="D143" s="24"/>
      <x:c r="E143" s="25" t="str">
        <x:f>IF($A143="","",SUMIFS(Movimientos!$D$2:$D$501,Movimientos!$B$2:$B$501,$A143,Movimientos!$C$2:$C$501,"Entrada"))</x:f>
      </x:c>
      <x:c r="F143" s="25" t="str">
        <x:f>IF($A143="","",SUMIFS(Movimientos!$D$2:$D$501,Movimientos!$B$2:$B$501,$A143,Movimientos!$C$2:$C$501,"Salida"))</x:f>
      </x:c>
      <x:c r="G143" s="25" t="str">
        <x:f>IF($A143="","",D143+E143-F143)</x:f>
      </x:c>
      <x:c r="H143" s="26"/>
      <x:c r="I143" s="21" t="str">
        <x:f>IF($A143="","",IF(G143&lt;=H143,"Reponer","Disponible"))</x:f>
      </x:c>
      <x:c r="J143" s="27"/>
      <x:c r="K143" s="28" t="str">
        <x:f>IF($A143="","",G143*J143)</x:f>
      </x:c>
      <x:c r="L143" s="23"/>
    </x:row>
    <x:row r="144" ht="22" customHeight="1">
      <x:c r="A144" s="22"/>
      <x:c r="B144" s="22"/>
      <x:c r="C144" s="22"/>
      <x:c r="D144" s="24"/>
      <x:c r="E144" s="25" t="str">
        <x:f>IF($A144="","",SUMIFS(Movimientos!$D$2:$D$501,Movimientos!$B$2:$B$501,$A144,Movimientos!$C$2:$C$501,"Entrada"))</x:f>
      </x:c>
      <x:c r="F144" s="25" t="str">
        <x:f>IF($A144="","",SUMIFS(Movimientos!$D$2:$D$501,Movimientos!$B$2:$B$501,$A144,Movimientos!$C$2:$C$501,"Salida"))</x:f>
      </x:c>
      <x:c r="G144" s="25" t="str">
        <x:f>IF($A144="","",D144+E144-F144)</x:f>
      </x:c>
      <x:c r="H144" s="26"/>
      <x:c r="I144" s="21" t="str">
        <x:f>IF($A144="","",IF(G144&lt;=H144,"Reponer","Disponible"))</x:f>
      </x:c>
      <x:c r="J144" s="27"/>
      <x:c r="K144" s="28" t="str">
        <x:f>IF($A144="","",G144*J144)</x:f>
      </x:c>
      <x:c r="L144" s="23"/>
    </x:row>
    <x:row r="145" ht="22" customHeight="1">
      <x:c r="A145" s="22"/>
      <x:c r="B145" s="22"/>
      <x:c r="C145" s="22"/>
      <x:c r="D145" s="24"/>
      <x:c r="E145" s="25" t="str">
        <x:f>IF($A145="","",SUMIFS(Movimientos!$D$2:$D$501,Movimientos!$B$2:$B$501,$A145,Movimientos!$C$2:$C$501,"Entrada"))</x:f>
      </x:c>
      <x:c r="F145" s="25" t="str">
        <x:f>IF($A145="","",SUMIFS(Movimientos!$D$2:$D$501,Movimientos!$B$2:$B$501,$A145,Movimientos!$C$2:$C$501,"Salida"))</x:f>
      </x:c>
      <x:c r="G145" s="25" t="str">
        <x:f>IF($A145="","",D145+E145-F145)</x:f>
      </x:c>
      <x:c r="H145" s="26"/>
      <x:c r="I145" s="21" t="str">
        <x:f>IF($A145="","",IF(G145&lt;=H145,"Reponer","Disponible"))</x:f>
      </x:c>
      <x:c r="J145" s="27"/>
      <x:c r="K145" s="28" t="str">
        <x:f>IF($A145="","",G145*J145)</x:f>
      </x:c>
      <x:c r="L145" s="23"/>
    </x:row>
    <x:row r="146" ht="22" customHeight="1">
      <x:c r="A146" s="22"/>
      <x:c r="B146" s="22"/>
      <x:c r="C146" s="22"/>
      <x:c r="D146" s="24"/>
      <x:c r="E146" s="25" t="str">
        <x:f>IF($A146="","",SUMIFS(Movimientos!$D$2:$D$501,Movimientos!$B$2:$B$501,$A146,Movimientos!$C$2:$C$501,"Entrada"))</x:f>
      </x:c>
      <x:c r="F146" s="25" t="str">
        <x:f>IF($A146="","",SUMIFS(Movimientos!$D$2:$D$501,Movimientos!$B$2:$B$501,$A146,Movimientos!$C$2:$C$501,"Salida"))</x:f>
      </x:c>
      <x:c r="G146" s="25" t="str">
        <x:f>IF($A146="","",D146+E146-F146)</x:f>
      </x:c>
      <x:c r="H146" s="26"/>
      <x:c r="I146" s="21" t="str">
        <x:f>IF($A146="","",IF(G146&lt;=H146,"Reponer","Disponible"))</x:f>
      </x:c>
      <x:c r="J146" s="27"/>
      <x:c r="K146" s="28" t="str">
        <x:f>IF($A146="","",G146*J146)</x:f>
      </x:c>
      <x:c r="L146" s="23"/>
    </x:row>
    <x:row r="147" ht="22" customHeight="1">
      <x:c r="A147" s="22"/>
      <x:c r="B147" s="22"/>
      <x:c r="C147" s="22"/>
      <x:c r="D147" s="24"/>
      <x:c r="E147" s="25" t="str">
        <x:f>IF($A147="","",SUMIFS(Movimientos!$D$2:$D$501,Movimientos!$B$2:$B$501,$A147,Movimientos!$C$2:$C$501,"Entrada"))</x:f>
      </x:c>
      <x:c r="F147" s="25" t="str">
        <x:f>IF($A147="","",SUMIFS(Movimientos!$D$2:$D$501,Movimientos!$B$2:$B$501,$A147,Movimientos!$C$2:$C$501,"Salida"))</x:f>
      </x:c>
      <x:c r="G147" s="25" t="str">
        <x:f>IF($A147="","",D147+E147-F147)</x:f>
      </x:c>
      <x:c r="H147" s="26"/>
      <x:c r="I147" s="21" t="str">
        <x:f>IF($A147="","",IF(G147&lt;=H147,"Reponer","Disponible"))</x:f>
      </x:c>
      <x:c r="J147" s="27"/>
      <x:c r="K147" s="28" t="str">
        <x:f>IF($A147="","",G147*J147)</x:f>
      </x:c>
      <x:c r="L147" s="23"/>
    </x:row>
    <x:row r="148" ht="22" customHeight="1">
      <x:c r="A148" s="22"/>
      <x:c r="B148" s="22"/>
      <x:c r="C148" s="22"/>
      <x:c r="D148" s="24"/>
      <x:c r="E148" s="25" t="str">
        <x:f>IF($A148="","",SUMIFS(Movimientos!$D$2:$D$501,Movimientos!$B$2:$B$501,$A148,Movimientos!$C$2:$C$501,"Entrada"))</x:f>
      </x:c>
      <x:c r="F148" s="25" t="str">
        <x:f>IF($A148="","",SUMIFS(Movimientos!$D$2:$D$501,Movimientos!$B$2:$B$501,$A148,Movimientos!$C$2:$C$501,"Salida"))</x:f>
      </x:c>
      <x:c r="G148" s="25" t="str">
        <x:f>IF($A148="","",D148+E148-F148)</x:f>
      </x:c>
      <x:c r="H148" s="26"/>
      <x:c r="I148" s="21" t="str">
        <x:f>IF($A148="","",IF(G148&lt;=H148,"Reponer","Disponible"))</x:f>
      </x:c>
      <x:c r="J148" s="27"/>
      <x:c r="K148" s="28" t="str">
        <x:f>IF($A148="","",G148*J148)</x:f>
      </x:c>
      <x:c r="L148" s="23"/>
    </x:row>
    <x:row r="149" ht="22" customHeight="1">
      <x:c r="A149" s="22"/>
      <x:c r="B149" s="22"/>
      <x:c r="C149" s="22"/>
      <x:c r="D149" s="24"/>
      <x:c r="E149" s="25" t="str">
        <x:f>IF($A149="","",SUMIFS(Movimientos!$D$2:$D$501,Movimientos!$B$2:$B$501,$A149,Movimientos!$C$2:$C$501,"Entrada"))</x:f>
      </x:c>
      <x:c r="F149" s="25" t="str">
        <x:f>IF($A149="","",SUMIFS(Movimientos!$D$2:$D$501,Movimientos!$B$2:$B$501,$A149,Movimientos!$C$2:$C$501,"Salida"))</x:f>
      </x:c>
      <x:c r="G149" s="25" t="str">
        <x:f>IF($A149="","",D149+E149-F149)</x:f>
      </x:c>
      <x:c r="H149" s="26"/>
      <x:c r="I149" s="21" t="str">
        <x:f>IF($A149="","",IF(G149&lt;=H149,"Reponer","Disponible"))</x:f>
      </x:c>
      <x:c r="J149" s="27"/>
      <x:c r="K149" s="28" t="str">
        <x:f>IF($A149="","",G149*J149)</x:f>
      </x:c>
      <x:c r="L149" s="23"/>
    </x:row>
    <x:row r="150" ht="22" customHeight="1">
      <x:c r="A150" s="22"/>
      <x:c r="B150" s="22"/>
      <x:c r="C150" s="22"/>
      <x:c r="D150" s="24"/>
      <x:c r="E150" s="25" t="str">
        <x:f>IF($A150="","",SUMIFS(Movimientos!$D$2:$D$501,Movimientos!$B$2:$B$501,$A150,Movimientos!$C$2:$C$501,"Entrada"))</x:f>
      </x:c>
      <x:c r="F150" s="25" t="str">
        <x:f>IF($A150="","",SUMIFS(Movimientos!$D$2:$D$501,Movimientos!$B$2:$B$501,$A150,Movimientos!$C$2:$C$501,"Salida"))</x:f>
      </x:c>
      <x:c r="G150" s="25" t="str">
        <x:f>IF($A150="","",D150+E150-F150)</x:f>
      </x:c>
      <x:c r="H150" s="26"/>
      <x:c r="I150" s="21" t="str">
        <x:f>IF($A150="","",IF(G150&lt;=H150,"Reponer","Disponible"))</x:f>
      </x:c>
      <x:c r="J150" s="27"/>
      <x:c r="K150" s="28" t="str">
        <x:f>IF($A150="","",G150*J150)</x:f>
      </x:c>
      <x:c r="L150" s="23"/>
    </x:row>
    <x:row r="151" ht="22" customHeight="1">
      <x:c r="A151" s="22"/>
      <x:c r="B151" s="22"/>
      <x:c r="C151" s="22"/>
      <x:c r="D151" s="24"/>
      <x:c r="E151" s="25" t="str">
        <x:f>IF($A151="","",SUMIFS(Movimientos!$D$2:$D$501,Movimientos!$B$2:$B$501,$A151,Movimientos!$C$2:$C$501,"Entrada"))</x:f>
      </x:c>
      <x:c r="F151" s="25" t="str">
        <x:f>IF($A151="","",SUMIFS(Movimientos!$D$2:$D$501,Movimientos!$B$2:$B$501,$A151,Movimientos!$C$2:$C$501,"Salida"))</x:f>
      </x:c>
      <x:c r="G151" s="25" t="str">
        <x:f>IF($A151="","",D151+E151-F151)</x:f>
      </x:c>
      <x:c r="H151" s="26"/>
      <x:c r="I151" s="21" t="str">
        <x:f>IF($A151="","",IF(G151&lt;=H151,"Reponer","Disponible"))</x:f>
      </x:c>
      <x:c r="J151" s="27"/>
      <x:c r="K151" s="28" t="str">
        <x:f>IF($A151="","",G151*J151)</x:f>
      </x:c>
      <x:c r="L151" s="23"/>
    </x:row>
    <x:row r="152" ht="22" customHeight="1">
      <x:c r="A152" s="22"/>
      <x:c r="B152" s="22"/>
      <x:c r="C152" s="22"/>
      <x:c r="D152" s="24"/>
      <x:c r="E152" s="25" t="str">
        <x:f>IF($A152="","",SUMIFS(Movimientos!$D$2:$D$501,Movimientos!$B$2:$B$501,$A152,Movimientos!$C$2:$C$501,"Entrada"))</x:f>
      </x:c>
      <x:c r="F152" s="25" t="str">
        <x:f>IF($A152="","",SUMIFS(Movimientos!$D$2:$D$501,Movimientos!$B$2:$B$501,$A152,Movimientos!$C$2:$C$501,"Salida"))</x:f>
      </x:c>
      <x:c r="G152" s="25" t="str">
        <x:f>IF($A152="","",D152+E152-F152)</x:f>
      </x:c>
      <x:c r="H152" s="26"/>
      <x:c r="I152" s="21" t="str">
        <x:f>IF($A152="","",IF(G152&lt;=H152,"Reponer","Disponible"))</x:f>
      </x:c>
      <x:c r="J152" s="27"/>
      <x:c r="K152" s="28" t="str">
        <x:f>IF($A152="","",G152*J152)</x:f>
      </x:c>
      <x:c r="L152" s="23"/>
    </x:row>
    <x:row r="153" ht="22" customHeight="1">
      <x:c r="A153" s="22"/>
      <x:c r="B153" s="22"/>
      <x:c r="C153" s="22"/>
      <x:c r="D153" s="24"/>
      <x:c r="E153" s="25" t="str">
        <x:f>IF($A153="","",SUMIFS(Movimientos!$D$2:$D$501,Movimientos!$B$2:$B$501,$A153,Movimientos!$C$2:$C$501,"Entrada"))</x:f>
      </x:c>
      <x:c r="F153" s="25" t="str">
        <x:f>IF($A153="","",SUMIFS(Movimientos!$D$2:$D$501,Movimientos!$B$2:$B$501,$A153,Movimientos!$C$2:$C$501,"Salida"))</x:f>
      </x:c>
      <x:c r="G153" s="25" t="str">
        <x:f>IF($A153="","",D153+E153-F153)</x:f>
      </x:c>
      <x:c r="H153" s="26"/>
      <x:c r="I153" s="21" t="str">
        <x:f>IF($A153="","",IF(G153&lt;=H153,"Reponer","Disponible"))</x:f>
      </x:c>
      <x:c r="J153" s="27"/>
      <x:c r="K153" s="28" t="str">
        <x:f>IF($A153="","",G153*J153)</x:f>
      </x:c>
      <x:c r="L153" s="23"/>
    </x:row>
    <x:row r="154" ht="22" customHeight="1">
      <x:c r="A154" s="22"/>
      <x:c r="B154" s="22"/>
      <x:c r="C154" s="22"/>
      <x:c r="D154" s="24"/>
      <x:c r="E154" s="25" t="str">
        <x:f>IF($A154="","",SUMIFS(Movimientos!$D$2:$D$501,Movimientos!$B$2:$B$501,$A154,Movimientos!$C$2:$C$501,"Entrada"))</x:f>
      </x:c>
      <x:c r="F154" s="25" t="str">
        <x:f>IF($A154="","",SUMIFS(Movimientos!$D$2:$D$501,Movimientos!$B$2:$B$501,$A154,Movimientos!$C$2:$C$501,"Salida"))</x:f>
      </x:c>
      <x:c r="G154" s="25" t="str">
        <x:f>IF($A154="","",D154+E154-F154)</x:f>
      </x:c>
      <x:c r="H154" s="26"/>
      <x:c r="I154" s="21" t="str">
        <x:f>IF($A154="","",IF(G154&lt;=H154,"Reponer","Disponible"))</x:f>
      </x:c>
      <x:c r="J154" s="27"/>
      <x:c r="K154" s="28" t="str">
        <x:f>IF($A154="","",G154*J154)</x:f>
      </x:c>
      <x:c r="L154" s="23"/>
    </x:row>
    <x:row r="155" ht="22" customHeight="1">
      <x:c r="A155" s="22"/>
      <x:c r="B155" s="22"/>
      <x:c r="C155" s="22"/>
      <x:c r="D155" s="24"/>
      <x:c r="E155" s="25" t="str">
        <x:f>IF($A155="","",SUMIFS(Movimientos!$D$2:$D$501,Movimientos!$B$2:$B$501,$A155,Movimientos!$C$2:$C$501,"Entrada"))</x:f>
      </x:c>
      <x:c r="F155" s="25" t="str">
        <x:f>IF($A155="","",SUMIFS(Movimientos!$D$2:$D$501,Movimientos!$B$2:$B$501,$A155,Movimientos!$C$2:$C$501,"Salida"))</x:f>
      </x:c>
      <x:c r="G155" s="25" t="str">
        <x:f>IF($A155="","",D155+E155-F155)</x:f>
      </x:c>
      <x:c r="H155" s="26"/>
      <x:c r="I155" s="21" t="str">
        <x:f>IF($A155="","",IF(G155&lt;=H155,"Reponer","Disponible"))</x:f>
      </x:c>
      <x:c r="J155" s="27"/>
      <x:c r="K155" s="28" t="str">
        <x:f>IF($A155="","",G155*J155)</x:f>
      </x:c>
      <x:c r="L155" s="23"/>
    </x:row>
    <x:row r="156" ht="22" customHeight="1">
      <x:c r="A156" s="22"/>
      <x:c r="B156" s="22"/>
      <x:c r="C156" s="22"/>
      <x:c r="D156" s="24"/>
      <x:c r="E156" s="25" t="str">
        <x:f>IF($A156="","",SUMIFS(Movimientos!$D$2:$D$501,Movimientos!$B$2:$B$501,$A156,Movimientos!$C$2:$C$501,"Entrada"))</x:f>
      </x:c>
      <x:c r="F156" s="25" t="str">
        <x:f>IF($A156="","",SUMIFS(Movimientos!$D$2:$D$501,Movimientos!$B$2:$B$501,$A156,Movimientos!$C$2:$C$501,"Salida"))</x:f>
      </x:c>
      <x:c r="G156" s="25" t="str">
        <x:f>IF($A156="","",D156+E156-F156)</x:f>
      </x:c>
      <x:c r="H156" s="26"/>
      <x:c r="I156" s="21" t="str">
        <x:f>IF($A156="","",IF(G156&lt;=H156,"Reponer","Disponible"))</x:f>
      </x:c>
      <x:c r="J156" s="27"/>
      <x:c r="K156" s="28" t="str">
        <x:f>IF($A156="","",G156*J156)</x:f>
      </x:c>
      <x:c r="L156" s="23"/>
    </x:row>
    <x:row r="157" ht="22" customHeight="1">
      <x:c r="A157" s="22"/>
      <x:c r="B157" s="22"/>
      <x:c r="C157" s="22"/>
      <x:c r="D157" s="24"/>
      <x:c r="E157" s="25" t="str">
        <x:f>IF($A157="","",SUMIFS(Movimientos!$D$2:$D$501,Movimientos!$B$2:$B$501,$A157,Movimientos!$C$2:$C$501,"Entrada"))</x:f>
      </x:c>
      <x:c r="F157" s="25" t="str">
        <x:f>IF($A157="","",SUMIFS(Movimientos!$D$2:$D$501,Movimientos!$B$2:$B$501,$A157,Movimientos!$C$2:$C$501,"Salida"))</x:f>
      </x:c>
      <x:c r="G157" s="25" t="str">
        <x:f>IF($A157="","",D157+E157-F157)</x:f>
      </x:c>
      <x:c r="H157" s="26"/>
      <x:c r="I157" s="21" t="str">
        <x:f>IF($A157="","",IF(G157&lt;=H157,"Reponer","Disponible"))</x:f>
      </x:c>
      <x:c r="J157" s="27"/>
      <x:c r="K157" s="28" t="str">
        <x:f>IF($A157="","",G157*J157)</x:f>
      </x:c>
      <x:c r="L157" s="23"/>
    </x:row>
    <x:row r="158" ht="22" customHeight="1">
      <x:c r="A158" s="22"/>
      <x:c r="B158" s="22"/>
      <x:c r="C158" s="22"/>
      <x:c r="D158" s="24"/>
      <x:c r="E158" s="25" t="str">
        <x:f>IF($A158="","",SUMIFS(Movimientos!$D$2:$D$501,Movimientos!$B$2:$B$501,$A158,Movimientos!$C$2:$C$501,"Entrada"))</x:f>
      </x:c>
      <x:c r="F158" s="25" t="str">
        <x:f>IF($A158="","",SUMIFS(Movimientos!$D$2:$D$501,Movimientos!$B$2:$B$501,$A158,Movimientos!$C$2:$C$501,"Salida"))</x:f>
      </x:c>
      <x:c r="G158" s="25" t="str">
        <x:f>IF($A158="","",D158+E158-F158)</x:f>
      </x:c>
      <x:c r="H158" s="26"/>
      <x:c r="I158" s="21" t="str">
        <x:f>IF($A158="","",IF(G158&lt;=H158,"Reponer","Disponible"))</x:f>
      </x:c>
      <x:c r="J158" s="27"/>
      <x:c r="K158" s="28" t="str">
        <x:f>IF($A158="","",G158*J158)</x:f>
      </x:c>
      <x:c r="L158" s="23"/>
    </x:row>
    <x:row r="159" ht="22" customHeight="1">
      <x:c r="A159" s="22"/>
      <x:c r="B159" s="22"/>
      <x:c r="C159" s="22"/>
      <x:c r="D159" s="24"/>
      <x:c r="E159" s="25" t="str">
        <x:f>IF($A159="","",SUMIFS(Movimientos!$D$2:$D$501,Movimientos!$B$2:$B$501,$A159,Movimientos!$C$2:$C$501,"Entrada"))</x:f>
      </x:c>
      <x:c r="F159" s="25" t="str">
        <x:f>IF($A159="","",SUMIFS(Movimientos!$D$2:$D$501,Movimientos!$B$2:$B$501,$A159,Movimientos!$C$2:$C$501,"Salida"))</x:f>
      </x:c>
      <x:c r="G159" s="25" t="str">
        <x:f>IF($A159="","",D159+E159-F159)</x:f>
      </x:c>
      <x:c r="H159" s="26"/>
      <x:c r="I159" s="21" t="str">
        <x:f>IF($A159="","",IF(G159&lt;=H159,"Reponer","Disponible"))</x:f>
      </x:c>
      <x:c r="J159" s="27"/>
      <x:c r="K159" s="28" t="str">
        <x:f>IF($A159="","",G159*J159)</x:f>
      </x:c>
      <x:c r="L159" s="23"/>
    </x:row>
    <x:row r="160" ht="22" customHeight="1">
      <x:c r="A160" s="22"/>
      <x:c r="B160" s="22"/>
      <x:c r="C160" s="22"/>
      <x:c r="D160" s="24"/>
      <x:c r="E160" s="25" t="str">
        <x:f>IF($A160="","",SUMIFS(Movimientos!$D$2:$D$501,Movimientos!$B$2:$B$501,$A160,Movimientos!$C$2:$C$501,"Entrada"))</x:f>
      </x:c>
      <x:c r="F160" s="25" t="str">
        <x:f>IF($A160="","",SUMIFS(Movimientos!$D$2:$D$501,Movimientos!$B$2:$B$501,$A160,Movimientos!$C$2:$C$501,"Salida"))</x:f>
      </x:c>
      <x:c r="G160" s="25" t="str">
        <x:f>IF($A160="","",D160+E160-F160)</x:f>
      </x:c>
      <x:c r="H160" s="26"/>
      <x:c r="I160" s="21" t="str">
        <x:f>IF($A160="","",IF(G160&lt;=H160,"Reponer","Disponible"))</x:f>
      </x:c>
      <x:c r="J160" s="27"/>
      <x:c r="K160" s="28" t="str">
        <x:f>IF($A160="","",G160*J160)</x:f>
      </x:c>
      <x:c r="L160" s="23"/>
    </x:row>
    <x:row r="161" ht="22" customHeight="1">
      <x:c r="A161" s="22"/>
      <x:c r="B161" s="22"/>
      <x:c r="C161" s="22"/>
      <x:c r="D161" s="24"/>
      <x:c r="E161" s="25" t="str">
        <x:f>IF($A161="","",SUMIFS(Movimientos!$D$2:$D$501,Movimientos!$B$2:$B$501,$A161,Movimientos!$C$2:$C$501,"Entrada"))</x:f>
      </x:c>
      <x:c r="F161" s="25" t="str">
        <x:f>IF($A161="","",SUMIFS(Movimientos!$D$2:$D$501,Movimientos!$B$2:$B$501,$A161,Movimientos!$C$2:$C$501,"Salida"))</x:f>
      </x:c>
      <x:c r="G161" s="25" t="str">
        <x:f>IF($A161="","",D161+E161-F161)</x:f>
      </x:c>
      <x:c r="H161" s="26"/>
      <x:c r="I161" s="21" t="str">
        <x:f>IF($A161="","",IF(G161&lt;=H161,"Reponer","Disponible"))</x:f>
      </x:c>
      <x:c r="J161" s="27"/>
      <x:c r="K161" s="28" t="str">
        <x:f>IF($A161="","",G161*J161)</x:f>
      </x:c>
      <x:c r="L161" s="23"/>
    </x:row>
    <x:row r="162" ht="22" customHeight="1">
      <x:c r="A162" s="22"/>
      <x:c r="B162" s="22"/>
      <x:c r="C162" s="22"/>
      <x:c r="D162" s="24"/>
      <x:c r="E162" s="25" t="str">
        <x:f>IF($A162="","",SUMIFS(Movimientos!$D$2:$D$501,Movimientos!$B$2:$B$501,$A162,Movimientos!$C$2:$C$501,"Entrada"))</x:f>
      </x:c>
      <x:c r="F162" s="25" t="str">
        <x:f>IF($A162="","",SUMIFS(Movimientos!$D$2:$D$501,Movimientos!$B$2:$B$501,$A162,Movimientos!$C$2:$C$501,"Salida"))</x:f>
      </x:c>
      <x:c r="G162" s="25" t="str">
        <x:f>IF($A162="","",D162+E162-F162)</x:f>
      </x:c>
      <x:c r="H162" s="26"/>
      <x:c r="I162" s="21" t="str">
        <x:f>IF($A162="","",IF(G162&lt;=H162,"Reponer","Disponible"))</x:f>
      </x:c>
      <x:c r="J162" s="27"/>
      <x:c r="K162" s="28" t="str">
        <x:f>IF($A162="","",G162*J162)</x:f>
      </x:c>
      <x:c r="L162" s="23"/>
    </x:row>
    <x:row r="163" ht="22" customHeight="1">
      <x:c r="A163" s="22"/>
      <x:c r="B163" s="22"/>
      <x:c r="C163" s="22"/>
      <x:c r="D163" s="24"/>
      <x:c r="E163" s="25" t="str">
        <x:f>IF($A163="","",SUMIFS(Movimientos!$D$2:$D$501,Movimientos!$B$2:$B$501,$A163,Movimientos!$C$2:$C$501,"Entrada"))</x:f>
      </x:c>
      <x:c r="F163" s="25" t="str">
        <x:f>IF($A163="","",SUMIFS(Movimientos!$D$2:$D$501,Movimientos!$B$2:$B$501,$A163,Movimientos!$C$2:$C$501,"Salida"))</x:f>
      </x:c>
      <x:c r="G163" s="25" t="str">
        <x:f>IF($A163="","",D163+E163-F163)</x:f>
      </x:c>
      <x:c r="H163" s="26"/>
      <x:c r="I163" s="21" t="str">
        <x:f>IF($A163="","",IF(G163&lt;=H163,"Reponer","Disponible"))</x:f>
      </x:c>
      <x:c r="J163" s="27"/>
      <x:c r="K163" s="28" t="str">
        <x:f>IF($A163="","",G163*J163)</x:f>
      </x:c>
      <x:c r="L163" s="23"/>
    </x:row>
    <x:row r="164" ht="22" customHeight="1">
      <x:c r="A164" s="22"/>
      <x:c r="B164" s="22"/>
      <x:c r="C164" s="22"/>
      <x:c r="D164" s="24"/>
      <x:c r="E164" s="25" t="str">
        <x:f>IF($A164="","",SUMIFS(Movimientos!$D$2:$D$501,Movimientos!$B$2:$B$501,$A164,Movimientos!$C$2:$C$501,"Entrada"))</x:f>
      </x:c>
      <x:c r="F164" s="25" t="str">
        <x:f>IF($A164="","",SUMIFS(Movimientos!$D$2:$D$501,Movimientos!$B$2:$B$501,$A164,Movimientos!$C$2:$C$501,"Salida"))</x:f>
      </x:c>
      <x:c r="G164" s="25" t="str">
        <x:f>IF($A164="","",D164+E164-F164)</x:f>
      </x:c>
      <x:c r="H164" s="26"/>
      <x:c r="I164" s="21" t="str">
        <x:f>IF($A164="","",IF(G164&lt;=H164,"Reponer","Disponible"))</x:f>
      </x:c>
      <x:c r="J164" s="27"/>
      <x:c r="K164" s="28" t="str">
        <x:f>IF($A164="","",G164*J164)</x:f>
      </x:c>
      <x:c r="L164" s="23"/>
    </x:row>
    <x:row r="165" ht="22" customHeight="1">
      <x:c r="A165" s="22"/>
      <x:c r="B165" s="22"/>
      <x:c r="C165" s="22"/>
      <x:c r="D165" s="24"/>
      <x:c r="E165" s="25" t="str">
        <x:f>IF($A165="","",SUMIFS(Movimientos!$D$2:$D$501,Movimientos!$B$2:$B$501,$A165,Movimientos!$C$2:$C$501,"Entrada"))</x:f>
      </x:c>
      <x:c r="F165" s="25" t="str">
        <x:f>IF($A165="","",SUMIFS(Movimientos!$D$2:$D$501,Movimientos!$B$2:$B$501,$A165,Movimientos!$C$2:$C$501,"Salida"))</x:f>
      </x:c>
      <x:c r="G165" s="25" t="str">
        <x:f>IF($A165="","",D165+E165-F165)</x:f>
      </x:c>
      <x:c r="H165" s="26"/>
      <x:c r="I165" s="21" t="str">
        <x:f>IF($A165="","",IF(G165&lt;=H165,"Reponer","Disponible"))</x:f>
      </x:c>
      <x:c r="J165" s="27"/>
      <x:c r="K165" s="28" t="str">
        <x:f>IF($A165="","",G165*J165)</x:f>
      </x:c>
      <x:c r="L165" s="23"/>
    </x:row>
    <x:row r="166" ht="22" customHeight="1">
      <x:c r="A166" s="22"/>
      <x:c r="B166" s="22"/>
      <x:c r="C166" s="22"/>
      <x:c r="D166" s="24"/>
      <x:c r="E166" s="25" t="str">
        <x:f>IF($A166="","",SUMIFS(Movimientos!$D$2:$D$501,Movimientos!$B$2:$B$501,$A166,Movimientos!$C$2:$C$501,"Entrada"))</x:f>
      </x:c>
      <x:c r="F166" s="25" t="str">
        <x:f>IF($A166="","",SUMIFS(Movimientos!$D$2:$D$501,Movimientos!$B$2:$B$501,$A166,Movimientos!$C$2:$C$501,"Salida"))</x:f>
      </x:c>
      <x:c r="G166" s="25" t="str">
        <x:f>IF($A166="","",D166+E166-F166)</x:f>
      </x:c>
      <x:c r="H166" s="26"/>
      <x:c r="I166" s="21" t="str">
        <x:f>IF($A166="","",IF(G166&lt;=H166,"Reponer","Disponible"))</x:f>
      </x:c>
      <x:c r="J166" s="27"/>
      <x:c r="K166" s="28" t="str">
        <x:f>IF($A166="","",G166*J166)</x:f>
      </x:c>
      <x:c r="L166" s="23"/>
    </x:row>
    <x:row r="167" ht="22" customHeight="1">
      <x:c r="A167" s="22"/>
      <x:c r="B167" s="22"/>
      <x:c r="C167" s="22"/>
      <x:c r="D167" s="24"/>
      <x:c r="E167" s="25" t="str">
        <x:f>IF($A167="","",SUMIFS(Movimientos!$D$2:$D$501,Movimientos!$B$2:$B$501,$A167,Movimientos!$C$2:$C$501,"Entrada"))</x:f>
      </x:c>
      <x:c r="F167" s="25" t="str">
        <x:f>IF($A167="","",SUMIFS(Movimientos!$D$2:$D$501,Movimientos!$B$2:$B$501,$A167,Movimientos!$C$2:$C$501,"Salida"))</x:f>
      </x:c>
      <x:c r="G167" s="25" t="str">
        <x:f>IF($A167="","",D167+E167-F167)</x:f>
      </x:c>
      <x:c r="H167" s="26"/>
      <x:c r="I167" s="21" t="str">
        <x:f>IF($A167="","",IF(G167&lt;=H167,"Reponer","Disponible"))</x:f>
      </x:c>
      <x:c r="J167" s="27"/>
      <x:c r="K167" s="28" t="str">
        <x:f>IF($A167="","",G167*J167)</x:f>
      </x:c>
      <x:c r="L167" s="23"/>
    </x:row>
    <x:row r="168" ht="22" customHeight="1">
      <x:c r="A168" s="22"/>
      <x:c r="B168" s="22"/>
      <x:c r="C168" s="22"/>
      <x:c r="D168" s="24"/>
      <x:c r="E168" s="25" t="str">
        <x:f>IF($A168="","",SUMIFS(Movimientos!$D$2:$D$501,Movimientos!$B$2:$B$501,$A168,Movimientos!$C$2:$C$501,"Entrada"))</x:f>
      </x:c>
      <x:c r="F168" s="25" t="str">
        <x:f>IF($A168="","",SUMIFS(Movimientos!$D$2:$D$501,Movimientos!$B$2:$B$501,$A168,Movimientos!$C$2:$C$501,"Salida"))</x:f>
      </x:c>
      <x:c r="G168" s="25" t="str">
        <x:f>IF($A168="","",D168+E168-F168)</x:f>
      </x:c>
      <x:c r="H168" s="26"/>
      <x:c r="I168" s="21" t="str">
        <x:f>IF($A168="","",IF(G168&lt;=H168,"Reponer","Disponible"))</x:f>
      </x:c>
      <x:c r="J168" s="27"/>
      <x:c r="K168" s="28" t="str">
        <x:f>IF($A168="","",G168*J168)</x:f>
      </x:c>
      <x:c r="L168" s="23"/>
    </x:row>
    <x:row r="169" ht="22" customHeight="1">
      <x:c r="A169" s="22"/>
      <x:c r="B169" s="22"/>
      <x:c r="C169" s="22"/>
      <x:c r="D169" s="24"/>
      <x:c r="E169" s="25" t="str">
        <x:f>IF($A169="","",SUMIFS(Movimientos!$D$2:$D$501,Movimientos!$B$2:$B$501,$A169,Movimientos!$C$2:$C$501,"Entrada"))</x:f>
      </x:c>
      <x:c r="F169" s="25" t="str">
        <x:f>IF($A169="","",SUMIFS(Movimientos!$D$2:$D$501,Movimientos!$B$2:$B$501,$A169,Movimientos!$C$2:$C$501,"Salida"))</x:f>
      </x:c>
      <x:c r="G169" s="25" t="str">
        <x:f>IF($A169="","",D169+E169-F169)</x:f>
      </x:c>
      <x:c r="H169" s="26"/>
      <x:c r="I169" s="21" t="str">
        <x:f>IF($A169="","",IF(G169&lt;=H169,"Reponer","Disponible"))</x:f>
      </x:c>
      <x:c r="J169" s="27"/>
      <x:c r="K169" s="28" t="str">
        <x:f>IF($A169="","",G169*J169)</x:f>
      </x:c>
      <x:c r="L169" s="23"/>
    </x:row>
    <x:row r="170" ht="22" customHeight="1">
      <x:c r="A170" s="22"/>
      <x:c r="B170" s="22"/>
      <x:c r="C170" s="22"/>
      <x:c r="D170" s="24"/>
      <x:c r="E170" s="25" t="str">
        <x:f>IF($A170="","",SUMIFS(Movimientos!$D$2:$D$501,Movimientos!$B$2:$B$501,$A170,Movimientos!$C$2:$C$501,"Entrada"))</x:f>
      </x:c>
      <x:c r="F170" s="25" t="str">
        <x:f>IF($A170="","",SUMIFS(Movimientos!$D$2:$D$501,Movimientos!$B$2:$B$501,$A170,Movimientos!$C$2:$C$501,"Salida"))</x:f>
      </x:c>
      <x:c r="G170" s="25" t="str">
        <x:f>IF($A170="","",D170+E170-F170)</x:f>
      </x:c>
      <x:c r="H170" s="26"/>
      <x:c r="I170" s="21" t="str">
        <x:f>IF($A170="","",IF(G170&lt;=H170,"Reponer","Disponible"))</x:f>
      </x:c>
      <x:c r="J170" s="27"/>
      <x:c r="K170" s="28" t="str">
        <x:f>IF($A170="","",G170*J170)</x:f>
      </x:c>
      <x:c r="L170" s="23"/>
    </x:row>
    <x:row r="171" ht="22" customHeight="1">
      <x:c r="A171" s="22"/>
      <x:c r="B171" s="22"/>
      <x:c r="C171" s="22"/>
      <x:c r="D171" s="24"/>
      <x:c r="E171" s="25" t="str">
        <x:f>IF($A171="","",SUMIFS(Movimientos!$D$2:$D$501,Movimientos!$B$2:$B$501,$A171,Movimientos!$C$2:$C$501,"Entrada"))</x:f>
      </x:c>
      <x:c r="F171" s="25" t="str">
        <x:f>IF($A171="","",SUMIFS(Movimientos!$D$2:$D$501,Movimientos!$B$2:$B$501,$A171,Movimientos!$C$2:$C$501,"Salida"))</x:f>
      </x:c>
      <x:c r="G171" s="25" t="str">
        <x:f>IF($A171="","",D171+E171-F171)</x:f>
      </x:c>
      <x:c r="H171" s="26"/>
      <x:c r="I171" s="21" t="str">
        <x:f>IF($A171="","",IF(G171&lt;=H171,"Reponer","Disponible"))</x:f>
      </x:c>
      <x:c r="J171" s="27"/>
      <x:c r="K171" s="28" t="str">
        <x:f>IF($A171="","",G171*J171)</x:f>
      </x:c>
      <x:c r="L171" s="23"/>
    </x:row>
    <x:row r="172" ht="22" customHeight="1">
      <x:c r="A172" s="22"/>
      <x:c r="B172" s="22"/>
      <x:c r="C172" s="22"/>
      <x:c r="D172" s="24"/>
      <x:c r="E172" s="25" t="str">
        <x:f>IF($A172="","",SUMIFS(Movimientos!$D$2:$D$501,Movimientos!$B$2:$B$501,$A172,Movimientos!$C$2:$C$501,"Entrada"))</x:f>
      </x:c>
      <x:c r="F172" s="25" t="str">
        <x:f>IF($A172="","",SUMIFS(Movimientos!$D$2:$D$501,Movimientos!$B$2:$B$501,$A172,Movimientos!$C$2:$C$501,"Salida"))</x:f>
      </x:c>
      <x:c r="G172" s="25" t="str">
        <x:f>IF($A172="","",D172+E172-F172)</x:f>
      </x:c>
      <x:c r="H172" s="26"/>
      <x:c r="I172" s="21" t="str">
        <x:f>IF($A172="","",IF(G172&lt;=H172,"Reponer","Disponible"))</x:f>
      </x:c>
      <x:c r="J172" s="27"/>
      <x:c r="K172" s="28" t="str">
        <x:f>IF($A172="","",G172*J172)</x:f>
      </x:c>
      <x:c r="L172" s="23"/>
    </x:row>
    <x:row r="173" ht="22" customHeight="1">
      <x:c r="A173" s="22"/>
      <x:c r="B173" s="22"/>
      <x:c r="C173" s="22"/>
      <x:c r="D173" s="24"/>
      <x:c r="E173" s="25" t="str">
        <x:f>IF($A173="","",SUMIFS(Movimientos!$D$2:$D$501,Movimientos!$B$2:$B$501,$A173,Movimientos!$C$2:$C$501,"Entrada"))</x:f>
      </x:c>
      <x:c r="F173" s="25" t="str">
        <x:f>IF($A173="","",SUMIFS(Movimientos!$D$2:$D$501,Movimientos!$B$2:$B$501,$A173,Movimientos!$C$2:$C$501,"Salida"))</x:f>
      </x:c>
      <x:c r="G173" s="25" t="str">
        <x:f>IF($A173="","",D173+E173-F173)</x:f>
      </x:c>
      <x:c r="H173" s="26"/>
      <x:c r="I173" s="21" t="str">
        <x:f>IF($A173="","",IF(G173&lt;=H173,"Reponer","Disponible"))</x:f>
      </x:c>
      <x:c r="J173" s="27"/>
      <x:c r="K173" s="28" t="str">
        <x:f>IF($A173="","",G173*J173)</x:f>
      </x:c>
      <x:c r="L173" s="23"/>
    </x:row>
    <x:row r="174" ht="22" customHeight="1">
      <x:c r="A174" s="22"/>
      <x:c r="B174" s="22"/>
      <x:c r="C174" s="22"/>
      <x:c r="D174" s="24"/>
      <x:c r="E174" s="25" t="str">
        <x:f>IF($A174="","",SUMIFS(Movimientos!$D$2:$D$501,Movimientos!$B$2:$B$501,$A174,Movimientos!$C$2:$C$501,"Entrada"))</x:f>
      </x:c>
      <x:c r="F174" s="25" t="str">
        <x:f>IF($A174="","",SUMIFS(Movimientos!$D$2:$D$501,Movimientos!$B$2:$B$501,$A174,Movimientos!$C$2:$C$501,"Salida"))</x:f>
      </x:c>
      <x:c r="G174" s="25" t="str">
        <x:f>IF($A174="","",D174+E174-F174)</x:f>
      </x:c>
      <x:c r="H174" s="26"/>
      <x:c r="I174" s="21" t="str">
        <x:f>IF($A174="","",IF(G174&lt;=H174,"Reponer","Disponible"))</x:f>
      </x:c>
      <x:c r="J174" s="27"/>
      <x:c r="K174" s="28" t="str">
        <x:f>IF($A174="","",G174*J174)</x:f>
      </x:c>
      <x:c r="L174" s="23"/>
    </x:row>
    <x:row r="175" ht="22" customHeight="1">
      <x:c r="A175" s="22"/>
      <x:c r="B175" s="22"/>
      <x:c r="C175" s="22"/>
      <x:c r="D175" s="24"/>
      <x:c r="E175" s="25" t="str">
        <x:f>IF($A175="","",SUMIFS(Movimientos!$D$2:$D$501,Movimientos!$B$2:$B$501,$A175,Movimientos!$C$2:$C$501,"Entrada"))</x:f>
      </x:c>
      <x:c r="F175" s="25" t="str">
        <x:f>IF($A175="","",SUMIFS(Movimientos!$D$2:$D$501,Movimientos!$B$2:$B$501,$A175,Movimientos!$C$2:$C$501,"Salida"))</x:f>
      </x:c>
      <x:c r="G175" s="25" t="str">
        <x:f>IF($A175="","",D175+E175-F175)</x:f>
      </x:c>
      <x:c r="H175" s="26"/>
      <x:c r="I175" s="21" t="str">
        <x:f>IF($A175="","",IF(G175&lt;=H175,"Reponer","Disponible"))</x:f>
      </x:c>
      <x:c r="J175" s="27"/>
      <x:c r="K175" s="28" t="str">
        <x:f>IF($A175="","",G175*J175)</x:f>
      </x:c>
      <x:c r="L175" s="23"/>
    </x:row>
    <x:row r="176" ht="22" customHeight="1">
      <x:c r="A176" s="22"/>
      <x:c r="B176" s="22"/>
      <x:c r="C176" s="22"/>
      <x:c r="D176" s="24"/>
      <x:c r="E176" s="25" t="str">
        <x:f>IF($A176="","",SUMIFS(Movimientos!$D$2:$D$501,Movimientos!$B$2:$B$501,$A176,Movimientos!$C$2:$C$501,"Entrada"))</x:f>
      </x:c>
      <x:c r="F176" s="25" t="str">
        <x:f>IF($A176="","",SUMIFS(Movimientos!$D$2:$D$501,Movimientos!$B$2:$B$501,$A176,Movimientos!$C$2:$C$501,"Salida"))</x:f>
      </x:c>
      <x:c r="G176" s="25" t="str">
        <x:f>IF($A176="","",D176+E176-F176)</x:f>
      </x:c>
      <x:c r="H176" s="26"/>
      <x:c r="I176" s="21" t="str">
        <x:f>IF($A176="","",IF(G176&lt;=H176,"Reponer","Disponible"))</x:f>
      </x:c>
      <x:c r="J176" s="27"/>
      <x:c r="K176" s="28" t="str">
        <x:f>IF($A176="","",G176*J176)</x:f>
      </x:c>
      <x:c r="L176" s="23"/>
    </x:row>
    <x:row r="177" ht="22" customHeight="1">
      <x:c r="A177" s="22"/>
      <x:c r="B177" s="22"/>
      <x:c r="C177" s="22"/>
      <x:c r="D177" s="24"/>
      <x:c r="E177" s="25" t="str">
        <x:f>IF($A177="","",SUMIFS(Movimientos!$D$2:$D$501,Movimientos!$B$2:$B$501,$A177,Movimientos!$C$2:$C$501,"Entrada"))</x:f>
      </x:c>
      <x:c r="F177" s="25" t="str">
        <x:f>IF($A177="","",SUMIFS(Movimientos!$D$2:$D$501,Movimientos!$B$2:$B$501,$A177,Movimientos!$C$2:$C$501,"Salida"))</x:f>
      </x:c>
      <x:c r="G177" s="25" t="str">
        <x:f>IF($A177="","",D177+E177-F177)</x:f>
      </x:c>
      <x:c r="H177" s="26"/>
      <x:c r="I177" s="21" t="str">
        <x:f>IF($A177="","",IF(G177&lt;=H177,"Reponer","Disponible"))</x:f>
      </x:c>
      <x:c r="J177" s="27"/>
      <x:c r="K177" s="28" t="str">
        <x:f>IF($A177="","",G177*J177)</x:f>
      </x:c>
      <x:c r="L177" s="23"/>
    </x:row>
    <x:row r="178" ht="22" customHeight="1">
      <x:c r="A178" s="22"/>
      <x:c r="B178" s="22"/>
      <x:c r="C178" s="22"/>
      <x:c r="D178" s="24"/>
      <x:c r="E178" s="25" t="str">
        <x:f>IF($A178="","",SUMIFS(Movimientos!$D$2:$D$501,Movimientos!$B$2:$B$501,$A178,Movimientos!$C$2:$C$501,"Entrada"))</x:f>
      </x:c>
      <x:c r="F178" s="25" t="str">
        <x:f>IF($A178="","",SUMIFS(Movimientos!$D$2:$D$501,Movimientos!$B$2:$B$501,$A178,Movimientos!$C$2:$C$501,"Salida"))</x:f>
      </x:c>
      <x:c r="G178" s="25" t="str">
        <x:f>IF($A178="","",D178+E178-F178)</x:f>
      </x:c>
      <x:c r="H178" s="26"/>
      <x:c r="I178" s="21" t="str">
        <x:f>IF($A178="","",IF(G178&lt;=H178,"Reponer","Disponible"))</x:f>
      </x:c>
      <x:c r="J178" s="27"/>
      <x:c r="K178" s="28" t="str">
        <x:f>IF($A178="","",G178*J178)</x:f>
      </x:c>
      <x:c r="L178" s="23"/>
    </x:row>
    <x:row r="179" ht="22" customHeight="1">
      <x:c r="A179" s="22"/>
      <x:c r="B179" s="22"/>
      <x:c r="C179" s="22"/>
      <x:c r="D179" s="24"/>
      <x:c r="E179" s="25" t="str">
        <x:f>IF($A179="","",SUMIFS(Movimientos!$D$2:$D$501,Movimientos!$B$2:$B$501,$A179,Movimientos!$C$2:$C$501,"Entrada"))</x:f>
      </x:c>
      <x:c r="F179" s="25" t="str">
        <x:f>IF($A179="","",SUMIFS(Movimientos!$D$2:$D$501,Movimientos!$B$2:$B$501,$A179,Movimientos!$C$2:$C$501,"Salida"))</x:f>
      </x:c>
      <x:c r="G179" s="25" t="str">
        <x:f>IF($A179="","",D179+E179-F179)</x:f>
      </x:c>
      <x:c r="H179" s="26"/>
      <x:c r="I179" s="21" t="str">
        <x:f>IF($A179="","",IF(G179&lt;=H179,"Reponer","Disponible"))</x:f>
      </x:c>
      <x:c r="J179" s="27"/>
      <x:c r="K179" s="28" t="str">
        <x:f>IF($A179="","",G179*J179)</x:f>
      </x:c>
      <x:c r="L179" s="23"/>
    </x:row>
    <x:row r="180" ht="22" customHeight="1">
      <x:c r="A180" s="22"/>
      <x:c r="B180" s="22"/>
      <x:c r="C180" s="22"/>
      <x:c r="D180" s="24"/>
      <x:c r="E180" s="25" t="str">
        <x:f>IF($A180="","",SUMIFS(Movimientos!$D$2:$D$501,Movimientos!$B$2:$B$501,$A180,Movimientos!$C$2:$C$501,"Entrada"))</x:f>
      </x:c>
      <x:c r="F180" s="25" t="str">
        <x:f>IF($A180="","",SUMIFS(Movimientos!$D$2:$D$501,Movimientos!$B$2:$B$501,$A180,Movimientos!$C$2:$C$501,"Salida"))</x:f>
      </x:c>
      <x:c r="G180" s="25" t="str">
        <x:f>IF($A180="","",D180+E180-F180)</x:f>
      </x:c>
      <x:c r="H180" s="26"/>
      <x:c r="I180" s="21" t="str">
        <x:f>IF($A180="","",IF(G180&lt;=H180,"Reponer","Disponible"))</x:f>
      </x:c>
      <x:c r="J180" s="27"/>
      <x:c r="K180" s="28" t="str">
        <x:f>IF($A180="","",G180*J180)</x:f>
      </x:c>
      <x:c r="L180" s="23"/>
    </x:row>
    <x:row r="181" ht="22" customHeight="1">
      <x:c r="A181" s="22"/>
      <x:c r="B181" s="22"/>
      <x:c r="C181" s="22"/>
      <x:c r="D181" s="24"/>
      <x:c r="E181" s="25" t="str">
        <x:f>IF($A181="","",SUMIFS(Movimientos!$D$2:$D$501,Movimientos!$B$2:$B$501,$A181,Movimientos!$C$2:$C$501,"Entrada"))</x:f>
      </x:c>
      <x:c r="F181" s="25" t="str">
        <x:f>IF($A181="","",SUMIFS(Movimientos!$D$2:$D$501,Movimientos!$B$2:$B$501,$A181,Movimientos!$C$2:$C$501,"Salida"))</x:f>
      </x:c>
      <x:c r="G181" s="25" t="str">
        <x:f>IF($A181="","",D181+E181-F181)</x:f>
      </x:c>
      <x:c r="H181" s="26"/>
      <x:c r="I181" s="21" t="str">
        <x:f>IF($A181="","",IF(G181&lt;=H181,"Reponer","Disponible"))</x:f>
      </x:c>
      <x:c r="J181" s="27"/>
      <x:c r="K181" s="28" t="str">
        <x:f>IF($A181="","",G181*J181)</x:f>
      </x:c>
      <x:c r="L181" s="23"/>
    </x:row>
    <x:row r="182" ht="22" customHeight="1">
      <x:c r="A182" s="22"/>
      <x:c r="B182" s="22"/>
      <x:c r="C182" s="22"/>
      <x:c r="D182" s="24"/>
      <x:c r="E182" s="25" t="str">
        <x:f>IF($A182="","",SUMIFS(Movimientos!$D$2:$D$501,Movimientos!$B$2:$B$501,$A182,Movimientos!$C$2:$C$501,"Entrada"))</x:f>
      </x:c>
      <x:c r="F182" s="25" t="str">
        <x:f>IF($A182="","",SUMIFS(Movimientos!$D$2:$D$501,Movimientos!$B$2:$B$501,$A182,Movimientos!$C$2:$C$501,"Salida"))</x:f>
      </x:c>
      <x:c r="G182" s="25" t="str">
        <x:f>IF($A182="","",D182+E182-F182)</x:f>
      </x:c>
      <x:c r="H182" s="26"/>
      <x:c r="I182" s="21" t="str">
        <x:f>IF($A182="","",IF(G182&lt;=H182,"Reponer","Disponible"))</x:f>
      </x:c>
      <x:c r="J182" s="27"/>
      <x:c r="K182" s="28" t="str">
        <x:f>IF($A182="","",G182*J182)</x:f>
      </x:c>
      <x:c r="L182" s="23"/>
    </x:row>
    <x:row r="183" ht="22" customHeight="1">
      <x:c r="A183" s="22"/>
      <x:c r="B183" s="22"/>
      <x:c r="C183" s="22"/>
      <x:c r="D183" s="24"/>
      <x:c r="E183" s="25" t="str">
        <x:f>IF($A183="","",SUMIFS(Movimientos!$D$2:$D$501,Movimientos!$B$2:$B$501,$A183,Movimientos!$C$2:$C$501,"Entrada"))</x:f>
      </x:c>
      <x:c r="F183" s="25" t="str">
        <x:f>IF($A183="","",SUMIFS(Movimientos!$D$2:$D$501,Movimientos!$B$2:$B$501,$A183,Movimientos!$C$2:$C$501,"Salida"))</x:f>
      </x:c>
      <x:c r="G183" s="25" t="str">
        <x:f>IF($A183="","",D183+E183-F183)</x:f>
      </x:c>
      <x:c r="H183" s="26"/>
      <x:c r="I183" s="21" t="str">
        <x:f>IF($A183="","",IF(G183&lt;=H183,"Reponer","Disponible"))</x:f>
      </x:c>
      <x:c r="J183" s="27"/>
      <x:c r="K183" s="28" t="str">
        <x:f>IF($A183="","",G183*J183)</x:f>
      </x:c>
      <x:c r="L183" s="23"/>
    </x:row>
    <x:row r="184" ht="22" customHeight="1">
      <x:c r="A184" s="22"/>
      <x:c r="B184" s="22"/>
      <x:c r="C184" s="22"/>
      <x:c r="D184" s="24"/>
      <x:c r="E184" s="25" t="str">
        <x:f>IF($A184="","",SUMIFS(Movimientos!$D$2:$D$501,Movimientos!$B$2:$B$501,$A184,Movimientos!$C$2:$C$501,"Entrada"))</x:f>
      </x:c>
      <x:c r="F184" s="25" t="str">
        <x:f>IF($A184="","",SUMIFS(Movimientos!$D$2:$D$501,Movimientos!$B$2:$B$501,$A184,Movimientos!$C$2:$C$501,"Salida"))</x:f>
      </x:c>
      <x:c r="G184" s="25" t="str">
        <x:f>IF($A184="","",D184+E184-F184)</x:f>
      </x:c>
      <x:c r="H184" s="26"/>
      <x:c r="I184" s="21" t="str">
        <x:f>IF($A184="","",IF(G184&lt;=H184,"Reponer","Disponible"))</x:f>
      </x:c>
      <x:c r="J184" s="27"/>
      <x:c r="K184" s="28" t="str">
        <x:f>IF($A184="","",G184*J184)</x:f>
      </x:c>
      <x:c r="L184" s="23"/>
    </x:row>
    <x:row r="185" ht="22" customHeight="1">
      <x:c r="A185" s="22"/>
      <x:c r="B185" s="22"/>
      <x:c r="C185" s="22"/>
      <x:c r="D185" s="24"/>
      <x:c r="E185" s="25" t="str">
        <x:f>IF($A185="","",SUMIFS(Movimientos!$D$2:$D$501,Movimientos!$B$2:$B$501,$A185,Movimientos!$C$2:$C$501,"Entrada"))</x:f>
      </x:c>
      <x:c r="F185" s="25" t="str">
        <x:f>IF($A185="","",SUMIFS(Movimientos!$D$2:$D$501,Movimientos!$B$2:$B$501,$A185,Movimientos!$C$2:$C$501,"Salida"))</x:f>
      </x:c>
      <x:c r="G185" s="25" t="str">
        <x:f>IF($A185="","",D185+E185-F185)</x:f>
      </x:c>
      <x:c r="H185" s="26"/>
      <x:c r="I185" s="21" t="str">
        <x:f>IF($A185="","",IF(G185&lt;=H185,"Reponer","Disponible"))</x:f>
      </x:c>
      <x:c r="J185" s="27"/>
      <x:c r="K185" s="28" t="str">
        <x:f>IF($A185="","",G185*J185)</x:f>
      </x:c>
      <x:c r="L185" s="23"/>
    </x:row>
    <x:row r="186" ht="22" customHeight="1">
      <x:c r="A186" s="22"/>
      <x:c r="B186" s="22"/>
      <x:c r="C186" s="22"/>
      <x:c r="D186" s="24"/>
      <x:c r="E186" s="25" t="str">
        <x:f>IF($A186="","",SUMIFS(Movimientos!$D$2:$D$501,Movimientos!$B$2:$B$501,$A186,Movimientos!$C$2:$C$501,"Entrada"))</x:f>
      </x:c>
      <x:c r="F186" s="25" t="str">
        <x:f>IF($A186="","",SUMIFS(Movimientos!$D$2:$D$501,Movimientos!$B$2:$B$501,$A186,Movimientos!$C$2:$C$501,"Salida"))</x:f>
      </x:c>
      <x:c r="G186" s="25" t="str">
        <x:f>IF($A186="","",D186+E186-F186)</x:f>
      </x:c>
      <x:c r="H186" s="26"/>
      <x:c r="I186" s="21" t="str">
        <x:f>IF($A186="","",IF(G186&lt;=H186,"Reponer","Disponible"))</x:f>
      </x:c>
      <x:c r="J186" s="27"/>
      <x:c r="K186" s="28" t="str">
        <x:f>IF($A186="","",G186*J186)</x:f>
      </x:c>
      <x:c r="L186" s="23"/>
    </x:row>
    <x:row r="187" ht="22" customHeight="1">
      <x:c r="A187" s="22"/>
      <x:c r="B187" s="22"/>
      <x:c r="C187" s="22"/>
      <x:c r="D187" s="24"/>
      <x:c r="E187" s="25" t="str">
        <x:f>IF($A187="","",SUMIFS(Movimientos!$D$2:$D$501,Movimientos!$B$2:$B$501,$A187,Movimientos!$C$2:$C$501,"Entrada"))</x:f>
      </x:c>
      <x:c r="F187" s="25" t="str">
        <x:f>IF($A187="","",SUMIFS(Movimientos!$D$2:$D$501,Movimientos!$B$2:$B$501,$A187,Movimientos!$C$2:$C$501,"Salida"))</x:f>
      </x:c>
      <x:c r="G187" s="25" t="str">
        <x:f>IF($A187="","",D187+E187-F187)</x:f>
      </x:c>
      <x:c r="H187" s="26"/>
      <x:c r="I187" s="21" t="str">
        <x:f>IF($A187="","",IF(G187&lt;=H187,"Reponer","Disponible"))</x:f>
      </x:c>
      <x:c r="J187" s="27"/>
      <x:c r="K187" s="28" t="str">
        <x:f>IF($A187="","",G187*J187)</x:f>
      </x:c>
      <x:c r="L187" s="23"/>
    </x:row>
    <x:row r="188" ht="22" customHeight="1">
      <x:c r="A188" s="22"/>
      <x:c r="B188" s="22"/>
      <x:c r="C188" s="22"/>
      <x:c r="D188" s="24"/>
      <x:c r="E188" s="25" t="str">
        <x:f>IF($A188="","",SUMIFS(Movimientos!$D$2:$D$501,Movimientos!$B$2:$B$501,$A188,Movimientos!$C$2:$C$501,"Entrada"))</x:f>
      </x:c>
      <x:c r="F188" s="25" t="str">
        <x:f>IF($A188="","",SUMIFS(Movimientos!$D$2:$D$501,Movimientos!$B$2:$B$501,$A188,Movimientos!$C$2:$C$501,"Salida"))</x:f>
      </x:c>
      <x:c r="G188" s="25" t="str">
        <x:f>IF($A188="","",D188+E188-F188)</x:f>
      </x:c>
      <x:c r="H188" s="26"/>
      <x:c r="I188" s="21" t="str">
        <x:f>IF($A188="","",IF(G188&lt;=H188,"Reponer","Disponible"))</x:f>
      </x:c>
      <x:c r="J188" s="27"/>
      <x:c r="K188" s="28" t="str">
        <x:f>IF($A188="","",G188*J188)</x:f>
      </x:c>
      <x:c r="L188" s="23"/>
    </x:row>
    <x:row r="189" ht="22" customHeight="1">
      <x:c r="A189" s="22"/>
      <x:c r="B189" s="22"/>
      <x:c r="C189" s="22"/>
      <x:c r="D189" s="24"/>
      <x:c r="E189" s="25" t="str">
        <x:f>IF($A189="","",SUMIFS(Movimientos!$D$2:$D$501,Movimientos!$B$2:$B$501,$A189,Movimientos!$C$2:$C$501,"Entrada"))</x:f>
      </x:c>
      <x:c r="F189" s="25" t="str">
        <x:f>IF($A189="","",SUMIFS(Movimientos!$D$2:$D$501,Movimientos!$B$2:$B$501,$A189,Movimientos!$C$2:$C$501,"Salida"))</x:f>
      </x:c>
      <x:c r="G189" s="25" t="str">
        <x:f>IF($A189="","",D189+E189-F189)</x:f>
      </x:c>
      <x:c r="H189" s="26"/>
      <x:c r="I189" s="21" t="str">
        <x:f>IF($A189="","",IF(G189&lt;=H189,"Reponer","Disponible"))</x:f>
      </x:c>
      <x:c r="J189" s="27"/>
      <x:c r="K189" s="28" t="str">
        <x:f>IF($A189="","",G189*J189)</x:f>
      </x:c>
      <x:c r="L189" s="23"/>
    </x:row>
    <x:row r="190" ht="22" customHeight="1">
      <x:c r="A190" s="22"/>
      <x:c r="B190" s="22"/>
      <x:c r="C190" s="22"/>
      <x:c r="D190" s="24"/>
      <x:c r="E190" s="25" t="str">
        <x:f>IF($A190="","",SUMIFS(Movimientos!$D$2:$D$501,Movimientos!$B$2:$B$501,$A190,Movimientos!$C$2:$C$501,"Entrada"))</x:f>
      </x:c>
      <x:c r="F190" s="25" t="str">
        <x:f>IF($A190="","",SUMIFS(Movimientos!$D$2:$D$501,Movimientos!$B$2:$B$501,$A190,Movimientos!$C$2:$C$501,"Salida"))</x:f>
      </x:c>
      <x:c r="G190" s="25" t="str">
        <x:f>IF($A190="","",D190+E190-F190)</x:f>
      </x:c>
      <x:c r="H190" s="26"/>
      <x:c r="I190" s="21" t="str">
        <x:f>IF($A190="","",IF(G190&lt;=H190,"Reponer","Disponible"))</x:f>
      </x:c>
      <x:c r="J190" s="27"/>
      <x:c r="K190" s="28" t="str">
        <x:f>IF($A190="","",G190*J190)</x:f>
      </x:c>
      <x:c r="L190" s="23"/>
    </x:row>
    <x:row r="191" ht="22" customHeight="1">
      <x:c r="A191" s="22"/>
      <x:c r="B191" s="22"/>
      <x:c r="C191" s="22"/>
      <x:c r="D191" s="24"/>
      <x:c r="E191" s="25" t="str">
        <x:f>IF($A191="","",SUMIFS(Movimientos!$D$2:$D$501,Movimientos!$B$2:$B$501,$A191,Movimientos!$C$2:$C$501,"Entrada"))</x:f>
      </x:c>
      <x:c r="F191" s="25" t="str">
        <x:f>IF($A191="","",SUMIFS(Movimientos!$D$2:$D$501,Movimientos!$B$2:$B$501,$A191,Movimientos!$C$2:$C$501,"Salida"))</x:f>
      </x:c>
      <x:c r="G191" s="25" t="str">
        <x:f>IF($A191="","",D191+E191-F191)</x:f>
      </x:c>
      <x:c r="H191" s="26"/>
      <x:c r="I191" s="21" t="str">
        <x:f>IF($A191="","",IF(G191&lt;=H191,"Reponer","Disponible"))</x:f>
      </x:c>
      <x:c r="J191" s="27"/>
      <x:c r="K191" s="28" t="str">
        <x:f>IF($A191="","",G191*J191)</x:f>
      </x:c>
      <x:c r="L191" s="23"/>
    </x:row>
    <x:row r="192" ht="22" customHeight="1">
      <x:c r="A192" s="22"/>
      <x:c r="B192" s="22"/>
      <x:c r="C192" s="22"/>
      <x:c r="D192" s="24"/>
      <x:c r="E192" s="25" t="str">
        <x:f>IF($A192="","",SUMIFS(Movimientos!$D$2:$D$501,Movimientos!$B$2:$B$501,$A192,Movimientos!$C$2:$C$501,"Entrada"))</x:f>
      </x:c>
      <x:c r="F192" s="25" t="str">
        <x:f>IF($A192="","",SUMIFS(Movimientos!$D$2:$D$501,Movimientos!$B$2:$B$501,$A192,Movimientos!$C$2:$C$501,"Salida"))</x:f>
      </x:c>
      <x:c r="G192" s="25" t="str">
        <x:f>IF($A192="","",D192+E192-F192)</x:f>
      </x:c>
      <x:c r="H192" s="26"/>
      <x:c r="I192" s="21" t="str">
        <x:f>IF($A192="","",IF(G192&lt;=H192,"Reponer","Disponible"))</x:f>
      </x:c>
      <x:c r="J192" s="27"/>
      <x:c r="K192" s="28" t="str">
        <x:f>IF($A192="","",G192*J192)</x:f>
      </x:c>
      <x:c r="L192" s="23"/>
    </x:row>
    <x:row r="193" ht="22" customHeight="1">
      <x:c r="A193" s="22"/>
      <x:c r="B193" s="22"/>
      <x:c r="C193" s="22"/>
      <x:c r="D193" s="24"/>
      <x:c r="E193" s="25" t="str">
        <x:f>IF($A193="","",SUMIFS(Movimientos!$D$2:$D$501,Movimientos!$B$2:$B$501,$A193,Movimientos!$C$2:$C$501,"Entrada"))</x:f>
      </x:c>
      <x:c r="F193" s="25" t="str">
        <x:f>IF($A193="","",SUMIFS(Movimientos!$D$2:$D$501,Movimientos!$B$2:$B$501,$A193,Movimientos!$C$2:$C$501,"Salida"))</x:f>
      </x:c>
      <x:c r="G193" s="25" t="str">
        <x:f>IF($A193="","",D193+E193-F193)</x:f>
      </x:c>
      <x:c r="H193" s="26"/>
      <x:c r="I193" s="21" t="str">
        <x:f>IF($A193="","",IF(G193&lt;=H193,"Reponer","Disponible"))</x:f>
      </x:c>
      <x:c r="J193" s="27"/>
      <x:c r="K193" s="28" t="str">
        <x:f>IF($A193="","",G193*J193)</x:f>
      </x:c>
      <x:c r="L193" s="23"/>
    </x:row>
    <x:row r="194" ht="22" customHeight="1">
      <x:c r="A194" s="22"/>
      <x:c r="B194" s="22"/>
      <x:c r="C194" s="22"/>
      <x:c r="D194" s="24"/>
      <x:c r="E194" s="25" t="str">
        <x:f>IF($A194="","",SUMIFS(Movimientos!$D$2:$D$501,Movimientos!$B$2:$B$501,$A194,Movimientos!$C$2:$C$501,"Entrada"))</x:f>
      </x:c>
      <x:c r="F194" s="25" t="str">
        <x:f>IF($A194="","",SUMIFS(Movimientos!$D$2:$D$501,Movimientos!$B$2:$B$501,$A194,Movimientos!$C$2:$C$501,"Salida"))</x:f>
      </x:c>
      <x:c r="G194" s="25" t="str">
        <x:f>IF($A194="","",D194+E194-F194)</x:f>
      </x:c>
      <x:c r="H194" s="26"/>
      <x:c r="I194" s="21" t="str">
        <x:f>IF($A194="","",IF(G194&lt;=H194,"Reponer","Disponible"))</x:f>
      </x:c>
      <x:c r="J194" s="27"/>
      <x:c r="K194" s="28" t="str">
        <x:f>IF($A194="","",G194*J194)</x:f>
      </x:c>
      <x:c r="L194" s="23"/>
    </x:row>
    <x:row r="195" ht="22" customHeight="1">
      <x:c r="A195" s="22"/>
      <x:c r="B195" s="22"/>
      <x:c r="C195" s="22"/>
      <x:c r="D195" s="24"/>
      <x:c r="E195" s="25" t="str">
        <x:f>IF($A195="","",SUMIFS(Movimientos!$D$2:$D$501,Movimientos!$B$2:$B$501,$A195,Movimientos!$C$2:$C$501,"Entrada"))</x:f>
      </x:c>
      <x:c r="F195" s="25" t="str">
        <x:f>IF($A195="","",SUMIFS(Movimientos!$D$2:$D$501,Movimientos!$B$2:$B$501,$A195,Movimientos!$C$2:$C$501,"Salida"))</x:f>
      </x:c>
      <x:c r="G195" s="25" t="str">
        <x:f>IF($A195="","",D195+E195-F195)</x:f>
      </x:c>
      <x:c r="H195" s="26"/>
      <x:c r="I195" s="21" t="str">
        <x:f>IF($A195="","",IF(G195&lt;=H195,"Reponer","Disponible"))</x:f>
      </x:c>
      <x:c r="J195" s="27"/>
      <x:c r="K195" s="28" t="str">
        <x:f>IF($A195="","",G195*J195)</x:f>
      </x:c>
      <x:c r="L195" s="23"/>
    </x:row>
    <x:row r="196" ht="22" customHeight="1">
      <x:c r="A196" s="22"/>
      <x:c r="B196" s="22"/>
      <x:c r="C196" s="22"/>
      <x:c r="D196" s="24"/>
      <x:c r="E196" s="25" t="str">
        <x:f>IF($A196="","",SUMIFS(Movimientos!$D$2:$D$501,Movimientos!$B$2:$B$501,$A196,Movimientos!$C$2:$C$501,"Entrada"))</x:f>
      </x:c>
      <x:c r="F196" s="25" t="str">
        <x:f>IF($A196="","",SUMIFS(Movimientos!$D$2:$D$501,Movimientos!$B$2:$B$501,$A196,Movimientos!$C$2:$C$501,"Salida"))</x:f>
      </x:c>
      <x:c r="G196" s="25" t="str">
        <x:f>IF($A196="","",D196+E196-F196)</x:f>
      </x:c>
      <x:c r="H196" s="26"/>
      <x:c r="I196" s="21" t="str">
        <x:f>IF($A196="","",IF(G196&lt;=H196,"Reponer","Disponible"))</x:f>
      </x:c>
      <x:c r="J196" s="27"/>
      <x:c r="K196" s="28" t="str">
        <x:f>IF($A196="","",G196*J196)</x:f>
      </x:c>
      <x:c r="L196" s="23"/>
    </x:row>
    <x:row r="197" ht="22" customHeight="1">
      <x:c r="A197" s="22"/>
      <x:c r="B197" s="22"/>
      <x:c r="C197" s="22"/>
      <x:c r="D197" s="24"/>
      <x:c r="E197" s="25" t="str">
        <x:f>IF($A197="","",SUMIFS(Movimientos!$D$2:$D$501,Movimientos!$B$2:$B$501,$A197,Movimientos!$C$2:$C$501,"Entrada"))</x:f>
      </x:c>
      <x:c r="F197" s="25" t="str">
        <x:f>IF($A197="","",SUMIFS(Movimientos!$D$2:$D$501,Movimientos!$B$2:$B$501,$A197,Movimientos!$C$2:$C$501,"Salida"))</x:f>
      </x:c>
      <x:c r="G197" s="25" t="str">
        <x:f>IF($A197="","",D197+E197-F197)</x:f>
      </x:c>
      <x:c r="H197" s="26"/>
      <x:c r="I197" s="21" t="str">
        <x:f>IF($A197="","",IF(G197&lt;=H197,"Reponer","Disponible"))</x:f>
      </x:c>
      <x:c r="J197" s="27"/>
      <x:c r="K197" s="28" t="str">
        <x:f>IF($A197="","",G197*J197)</x:f>
      </x:c>
      <x:c r="L197" s="23"/>
    </x:row>
    <x:row r="198" ht="22" customHeight="1">
      <x:c r="A198" s="22"/>
      <x:c r="B198" s="22"/>
      <x:c r="C198" s="22"/>
      <x:c r="D198" s="24"/>
      <x:c r="E198" s="25" t="str">
        <x:f>IF($A198="","",SUMIFS(Movimientos!$D$2:$D$501,Movimientos!$B$2:$B$501,$A198,Movimientos!$C$2:$C$501,"Entrada"))</x:f>
      </x:c>
      <x:c r="F198" s="25" t="str">
        <x:f>IF($A198="","",SUMIFS(Movimientos!$D$2:$D$501,Movimientos!$B$2:$B$501,$A198,Movimientos!$C$2:$C$501,"Salida"))</x:f>
      </x:c>
      <x:c r="G198" s="25" t="str">
        <x:f>IF($A198="","",D198+E198-F198)</x:f>
      </x:c>
      <x:c r="H198" s="26"/>
      <x:c r="I198" s="21" t="str">
        <x:f>IF($A198="","",IF(G198&lt;=H198,"Reponer","Disponible"))</x:f>
      </x:c>
      <x:c r="J198" s="27"/>
      <x:c r="K198" s="28" t="str">
        <x:f>IF($A198="","",G198*J198)</x:f>
      </x:c>
      <x:c r="L198" s="23"/>
    </x:row>
    <x:row r="199" ht="22" customHeight="1">
      <x:c r="A199" s="22"/>
      <x:c r="B199" s="22"/>
      <x:c r="C199" s="22"/>
      <x:c r="D199" s="24"/>
      <x:c r="E199" s="25" t="str">
        <x:f>IF($A199="","",SUMIFS(Movimientos!$D$2:$D$501,Movimientos!$B$2:$B$501,$A199,Movimientos!$C$2:$C$501,"Entrada"))</x:f>
      </x:c>
      <x:c r="F199" s="25" t="str">
        <x:f>IF($A199="","",SUMIFS(Movimientos!$D$2:$D$501,Movimientos!$B$2:$B$501,$A199,Movimientos!$C$2:$C$501,"Salida"))</x:f>
      </x:c>
      <x:c r="G199" s="25" t="str">
        <x:f>IF($A199="","",D199+E199-F199)</x:f>
      </x:c>
      <x:c r="H199" s="26"/>
      <x:c r="I199" s="21" t="str">
        <x:f>IF($A199="","",IF(G199&lt;=H199,"Reponer","Disponible"))</x:f>
      </x:c>
      <x:c r="J199" s="27"/>
      <x:c r="K199" s="28" t="str">
        <x:f>IF($A199="","",G199*J199)</x:f>
      </x:c>
      <x:c r="L199" s="23"/>
    </x:row>
    <x:row r="200" ht="22" customHeight="1">
      <x:c r="A200" s="22"/>
      <x:c r="B200" s="22"/>
      <x:c r="C200" s="22"/>
      <x:c r="D200" s="24"/>
      <x:c r="E200" s="25" t="str">
        <x:f>IF($A200="","",SUMIFS(Movimientos!$D$2:$D$501,Movimientos!$B$2:$B$501,$A200,Movimientos!$C$2:$C$501,"Entrada"))</x:f>
      </x:c>
      <x:c r="F200" s="25" t="str">
        <x:f>IF($A200="","",SUMIFS(Movimientos!$D$2:$D$501,Movimientos!$B$2:$B$501,$A200,Movimientos!$C$2:$C$501,"Salida"))</x:f>
      </x:c>
      <x:c r="G200" s="25" t="str">
        <x:f>IF($A200="","",D200+E200-F200)</x:f>
      </x:c>
      <x:c r="H200" s="26"/>
      <x:c r="I200" s="21" t="str">
        <x:f>IF($A200="","",IF(G200&lt;=H200,"Reponer","Disponible"))</x:f>
      </x:c>
      <x:c r="J200" s="27"/>
      <x:c r="K200" s="28" t="str">
        <x:f>IF($A200="","",G200*J200)</x:f>
      </x:c>
      <x:c r="L200" s="23"/>
    </x:row>
    <x:row r="201" ht="22" customHeight="1">
      <x:c r="A201" s="22"/>
      <x:c r="B201" s="22"/>
      <x:c r="C201" s="22"/>
      <x:c r="D201" s="24"/>
      <x:c r="E201" s="25" t="str">
        <x:f>IF($A201="","",SUMIFS(Movimientos!$D$2:$D$501,Movimientos!$B$2:$B$501,$A201,Movimientos!$C$2:$C$501,"Entrada"))</x:f>
      </x:c>
      <x:c r="F201" s="25" t="str">
        <x:f>IF($A201="","",SUMIFS(Movimientos!$D$2:$D$501,Movimientos!$B$2:$B$501,$A201,Movimientos!$C$2:$C$501,"Salida"))</x:f>
      </x:c>
      <x:c r="G201" s="25" t="str">
        <x:f>IF($A201="","",D201+E201-F201)</x:f>
      </x:c>
      <x:c r="H201" s="26"/>
      <x:c r="I201" s="21" t="str">
        <x:f>IF($A201="","",IF(G201&lt;=H201,"Reponer","Disponible"))</x:f>
      </x:c>
      <x:c r="J201" s="27"/>
      <x:c r="K201" s="28" t="str">
        <x:f>IF($A201="","",G201*J201)</x:f>
      </x:c>
      <x:c r="L201" s="23"/>
    </x:row>
    <x:row r="202" ht="22" customHeight="1">
      <x:c r="A202" s="22"/>
      <x:c r="B202" s="22"/>
      <x:c r="C202" s="22"/>
      <x:c r="D202" s="24"/>
      <x:c r="E202" s="25" t="str">
        <x:f>IF($A202="","",SUMIFS(Movimientos!$D$2:$D$501,Movimientos!$B$2:$B$501,$A202,Movimientos!$C$2:$C$501,"Entrada"))</x:f>
      </x:c>
      <x:c r="F202" s="25" t="str">
        <x:f>IF($A202="","",SUMIFS(Movimientos!$D$2:$D$501,Movimientos!$B$2:$B$501,$A202,Movimientos!$C$2:$C$501,"Salida"))</x:f>
      </x:c>
      <x:c r="G202" s="25" t="str">
        <x:f>IF($A202="","",D202+E202-F202)</x:f>
      </x:c>
      <x:c r="H202" s="26"/>
      <x:c r="I202" s="21" t="str">
        <x:f>IF($A202="","",IF(G202&lt;=H202,"Reponer","Disponible"))</x:f>
      </x:c>
      <x:c r="J202" s="27"/>
      <x:c r="K202" s="28" t="str">
        <x:f>IF($A202="","",G202*J202)</x:f>
      </x:c>
      <x:c r="L202" s="23"/>
    </x:row>
    <x:row r="203" ht="22" customHeight="1">
      <x:c r="A203" s="22"/>
      <x:c r="B203" s="22"/>
      <x:c r="C203" s="22"/>
      <x:c r="D203" s="24"/>
      <x:c r="E203" s="25" t="str">
        <x:f>IF($A203="","",SUMIFS(Movimientos!$D$2:$D$501,Movimientos!$B$2:$B$501,$A203,Movimientos!$C$2:$C$501,"Entrada"))</x:f>
      </x:c>
      <x:c r="F203" s="25" t="str">
        <x:f>IF($A203="","",SUMIFS(Movimientos!$D$2:$D$501,Movimientos!$B$2:$B$501,$A203,Movimientos!$C$2:$C$501,"Salida"))</x:f>
      </x:c>
      <x:c r="G203" s="25" t="str">
        <x:f>IF($A203="","",D203+E203-F203)</x:f>
      </x:c>
      <x:c r="H203" s="26"/>
      <x:c r="I203" s="21" t="str">
        <x:f>IF($A203="","",IF(G203&lt;=H203,"Reponer","Disponible"))</x:f>
      </x:c>
      <x:c r="J203" s="27"/>
      <x:c r="K203" s="28" t="str">
        <x:f>IF($A203="","",G203*J203)</x:f>
      </x:c>
      <x:c r="L203" s="23"/>
    </x:row>
    <x:row r="204" ht="22" customHeight="1">
      <x:c r="A204" s="22"/>
      <x:c r="B204" s="22"/>
      <x:c r="C204" s="22"/>
      <x:c r="D204" s="24"/>
      <x:c r="E204" s="25" t="str">
        <x:f>IF($A204="","",SUMIFS(Movimientos!$D$2:$D$501,Movimientos!$B$2:$B$501,$A204,Movimientos!$C$2:$C$501,"Entrada"))</x:f>
      </x:c>
      <x:c r="F204" s="25" t="str">
        <x:f>IF($A204="","",SUMIFS(Movimientos!$D$2:$D$501,Movimientos!$B$2:$B$501,$A204,Movimientos!$C$2:$C$501,"Salida"))</x:f>
      </x:c>
      <x:c r="G204" s="25" t="str">
        <x:f>IF($A204="","",D204+E204-F204)</x:f>
      </x:c>
      <x:c r="H204" s="26"/>
      <x:c r="I204" s="21" t="str">
        <x:f>IF($A204="","",IF(G204&lt;=H204,"Reponer","Disponible"))</x:f>
      </x:c>
      <x:c r="J204" s="27"/>
      <x:c r="K204" s="28" t="str">
        <x:f>IF($A204="","",G204*J204)</x:f>
      </x:c>
      <x:c r="L204" s="23"/>
    </x:row>
    <x:row r="205" ht="22" customHeight="1">
      <x:c r="A205" s="22"/>
      <x:c r="B205" s="22"/>
      <x:c r="C205" s="22"/>
      <x:c r="D205" s="24"/>
      <x:c r="E205" s="25" t="str">
        <x:f>IF($A205="","",SUMIFS(Movimientos!$D$2:$D$501,Movimientos!$B$2:$B$501,$A205,Movimientos!$C$2:$C$501,"Entrada"))</x:f>
      </x:c>
      <x:c r="F205" s="25" t="str">
        <x:f>IF($A205="","",SUMIFS(Movimientos!$D$2:$D$501,Movimientos!$B$2:$B$501,$A205,Movimientos!$C$2:$C$501,"Salida"))</x:f>
      </x:c>
      <x:c r="G205" s="25" t="str">
        <x:f>IF($A205="","",D205+E205-F205)</x:f>
      </x:c>
      <x:c r="H205" s="26"/>
      <x:c r="I205" s="21" t="str">
        <x:f>IF($A205="","",IF(G205&lt;=H205,"Reponer","Disponible"))</x:f>
      </x:c>
      <x:c r="J205" s="27"/>
      <x:c r="K205" s="28" t="str">
        <x:f>IF($A205="","",G205*J205)</x:f>
      </x:c>
      <x:c r="L205" s="23"/>
    </x:row>
    <x:row r="206" ht="22" customHeight="1">
      <x:c r="A206" s="22"/>
      <x:c r="B206" s="22"/>
      <x:c r="C206" s="22"/>
      <x:c r="D206" s="24"/>
      <x:c r="E206" s="25" t="str">
        <x:f>IF($A206="","",SUMIFS(Movimientos!$D$2:$D$501,Movimientos!$B$2:$B$501,$A206,Movimientos!$C$2:$C$501,"Entrada"))</x:f>
      </x:c>
      <x:c r="F206" s="25" t="str">
        <x:f>IF($A206="","",SUMIFS(Movimientos!$D$2:$D$501,Movimientos!$B$2:$B$501,$A206,Movimientos!$C$2:$C$501,"Salida"))</x:f>
      </x:c>
      <x:c r="G206" s="25" t="str">
        <x:f>IF($A206="","",D206+E206-F206)</x:f>
      </x:c>
      <x:c r="H206" s="26"/>
      <x:c r="I206" s="21" t="str">
        <x:f>IF($A206="","",IF(G206&lt;=H206,"Reponer","Disponible"))</x:f>
      </x:c>
      <x:c r="J206" s="27"/>
      <x:c r="K206" s="28" t="str">
        <x:f>IF($A206="","",G206*J206)</x:f>
      </x:c>
      <x:c r="L206" s="23"/>
    </x:row>
    <x:row r="207" ht="22" customHeight="1">
      <x:c r="A207" s="22"/>
      <x:c r="B207" s="22"/>
      <x:c r="C207" s="22"/>
      <x:c r="D207" s="24"/>
      <x:c r="E207" s="25" t="str">
        <x:f>IF($A207="","",SUMIFS(Movimientos!$D$2:$D$501,Movimientos!$B$2:$B$501,$A207,Movimientos!$C$2:$C$501,"Entrada"))</x:f>
      </x:c>
      <x:c r="F207" s="25" t="str">
        <x:f>IF($A207="","",SUMIFS(Movimientos!$D$2:$D$501,Movimientos!$B$2:$B$501,$A207,Movimientos!$C$2:$C$501,"Salida"))</x:f>
      </x:c>
      <x:c r="G207" s="25" t="str">
        <x:f>IF($A207="","",D207+E207-F207)</x:f>
      </x:c>
      <x:c r="H207" s="26"/>
      <x:c r="I207" s="21" t="str">
        <x:f>IF($A207="","",IF(G207&lt;=H207,"Reponer","Disponible"))</x:f>
      </x:c>
      <x:c r="J207" s="27"/>
      <x:c r="K207" s="28" t="str">
        <x:f>IF($A207="","",G207*J207)</x:f>
      </x:c>
      <x:c r="L207" s="23"/>
    </x:row>
    <x:row r="208" ht="22" customHeight="1">
      <x:c r="A208" s="22"/>
      <x:c r="B208" s="22"/>
      <x:c r="C208" s="22"/>
      <x:c r="D208" s="24"/>
      <x:c r="E208" s="25" t="str">
        <x:f>IF($A208="","",SUMIFS(Movimientos!$D$2:$D$501,Movimientos!$B$2:$B$501,$A208,Movimientos!$C$2:$C$501,"Entrada"))</x:f>
      </x:c>
      <x:c r="F208" s="25" t="str">
        <x:f>IF($A208="","",SUMIFS(Movimientos!$D$2:$D$501,Movimientos!$B$2:$B$501,$A208,Movimientos!$C$2:$C$501,"Salida"))</x:f>
      </x:c>
      <x:c r="G208" s="25" t="str">
        <x:f>IF($A208="","",D208+E208-F208)</x:f>
      </x:c>
      <x:c r="H208" s="26"/>
      <x:c r="I208" s="21" t="str">
        <x:f>IF($A208="","",IF(G208&lt;=H208,"Reponer","Disponible"))</x:f>
      </x:c>
      <x:c r="J208" s="27"/>
      <x:c r="K208" s="28" t="str">
        <x:f>IF($A208="","",G208*J208)</x:f>
      </x:c>
      <x:c r="L208" s="23"/>
    </x:row>
  </x:sheetData>
  <x:mergeCells>
    <x:mergeCell ref="A1:L1"/>
  </x:mergeCells>
  <x:conditionalFormatting sqref="I9:I208">
    <x:cfRule type="containsText" dxfId="0" priority="1" operator="containsText" text="Reponer"/>
    <x:cfRule type="containsText" dxfId="1" priority="2" operator="containsText" text="Disponible"/>
  </x:conditionalFormatting>
  <x:pageMargins left="0.7" right="0.7" top="0.75" bottom="0.75" header="0.3" footer="0.3"/>
  <x:tableParts count="1">
    <x:tablePart xmlns:r="http://schemas.openxmlformats.org/officeDocument/2006/relationships" r:id="R81b2491f3b354dc0"/>
  </x:tableParts>
</x:worksheet>
</file>

<file path=xl/worksheets/sheet2.xml><?xml version="1.0" encoding="utf-8"?>
<x:worksheet xmlns:x="http://schemas.openxmlformats.org/spreadsheetml/2006/main">
  <x:sheetPr>
    <x:tabColor rgb="FF2C668C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4" hidden="0" customWidth="1"/>
    <x:col min="3" max="3" width="15" hidden="0" customWidth="1"/>
    <x:col min="4" max="4" width="13" hidden="0" customWidth="1"/>
    <x:col min="5" max="5" width="18" hidden="0" customWidth="1"/>
    <x:col min="6" max="6" width="34" hidden="0" customWidth="1"/>
  </x:cols>
  <x:sheetData>
    <x:row r="1">
      <x:c r="A1" s="30" t="str">
        <x:v>Fecha</x:v>
      </x:c>
      <x:c r="B1" s="30" t="str">
        <x:v>Código</x:v>
      </x:c>
      <x:c r="C1" s="30" t="str">
        <x:v>Tipo</x:v>
      </x:c>
      <x:c r="D1" s="30" t="str">
        <x:v>Unidades</x:v>
      </x:c>
      <x:c r="E1" s="30" t="str">
        <x:v>Documento</x:v>
      </x:c>
      <x:c r="F1" s="30" t="str">
        <x:v>Observación</x:v>
      </x:c>
    </x:row>
    <x:row r="2">
      <x:c r="A2" s="37" t="d">
        <x:v>2026-10-01T00:00:00.000Z</x:v>
      </x:c>
      <x:c r="B2" s="21" t="str">
        <x:v>P001</x:v>
      </x:c>
      <x:c r="C2" s="21" t="str">
        <x:v>Entrada</x:v>
      </x:c>
      <x:c r="D2" s="25" t="n">
        <x:v>20</x:v>
      </x:c>
      <x:c r="E2" s="21" t="str">
        <x:v>COMP-001</x:v>
      </x:c>
      <x:c r="F2" s="21" t="str">
        <x:v>Compra inicial</x:v>
      </x:c>
    </x:row>
    <x:row r="3">
      <x:c r="A3" s="37" t="d">
        <x:v>2026-10-02T00:00:00.000Z</x:v>
      </x:c>
      <x:c r="B3" s="21" t="str">
        <x:v>P002</x:v>
      </x:c>
      <x:c r="C3" s="21" t="str">
        <x:v>Salida</x:v>
      </x:c>
      <x:c r="D3" s="25" t="n">
        <x:v>12</x:v>
      </x:c>
      <x:c r="E3" s="21" t="str">
        <x:v>SAL-001</x:v>
      </x:c>
      <x:c r="F3" s="21" t="str">
        <x:v>Entrega al área comercial</x:v>
      </x:c>
    </x:row>
    <x:row r="4">
      <x:c r="A4" s="37" t="d">
        <x:v>2026-10-03T00:00:00.000Z</x:v>
      </x:c>
      <x:c r="B4" s="21" t="str">
        <x:v>P003</x:v>
      </x:c>
      <x:c r="C4" s="21" t="str">
        <x:v>Salida</x:v>
      </x:c>
      <x:c r="D4" s="25" t="n">
        <x:v>4</x:v>
      </x:c>
      <x:c r="E4" s="21" t="str">
        <x:v>SAL-002</x:v>
      </x:c>
      <x:c r="F4" s="21" t="str">
        <x:v>Uso interno</x:v>
      </x:c>
    </x:row>
    <x:row r="5">
      <x:c r="A5" s="37" t="d">
        <x:v>2026-10-04T00:00:00.000Z</x:v>
      </x:c>
      <x:c r="B5" s="21" t="str">
        <x:v>P004</x:v>
      </x:c>
      <x:c r="C5" s="21" t="str">
        <x:v>Salida</x:v>
      </x:c>
      <x:c r="D5" s="25" t="n">
        <x:v>3</x:v>
      </x:c>
      <x:c r="E5" s="21" t="str">
        <x:v>SAL-003</x:v>
      </x:c>
      <x:c r="F5" s="21" t="str">
        <x:v>Reposición de impresora</x:v>
      </x:c>
    </x:row>
    <x:row r="6">
      <x:c r="A6" s="37" t="d">
        <x:v>2026-10-05T00:00:00.000Z</x:v>
      </x:c>
      <x:c r="B6" s="21" t="str">
        <x:v>P005</x:v>
      </x:c>
      <x:c r="C6" s="21" t="str">
        <x:v>Salida</x:v>
      </x:c>
      <x:c r="D6" s="25" t="n">
        <x:v>6</x:v>
      </x:c>
      <x:c r="E6" s="21" t="str">
        <x:v>SAL-004</x:v>
      </x:c>
      <x:c r="F6" s="21" t="str">
        <x:v>Uso administrativo</x:v>
      </x:c>
    </x:row>
    <x:row r="7">
      <x:c r="A7" s="37" t="d">
        <x:v>2026-10-06T00:00:00.000Z</x:v>
      </x:c>
      <x:c r="B7" s="21" t="str">
        <x:v>P005</x:v>
      </x:c>
      <x:c r="C7" s="21" t="str">
        <x:v>Entrada</x:v>
      </x:c>
      <x:c r="D7" s="25" t="n">
        <x:v>10</x:v>
      </x:c>
      <x:c r="E7" s="21" t="str">
        <x:v>COMP-002</x:v>
      </x:c>
      <x:c r="F7" s="21" t="str">
        <x:v>Nueva compra</x:v>
      </x:c>
    </x:row>
    <x:row r="8">
      <x:c r="A8" s="37"/>
      <x:c r="B8" s="21"/>
      <x:c r="C8" s="21"/>
      <x:c r="D8" s="25"/>
      <x:c r="E8" s="21"/>
      <x:c r="F8" s="21"/>
    </x:row>
    <x:row r="9">
      <x:c r="A9" s="37"/>
      <x:c r="B9" s="21"/>
      <x:c r="C9" s="21"/>
      <x:c r="D9" s="25"/>
      <x:c r="E9" s="21"/>
      <x:c r="F9" s="21"/>
    </x:row>
    <x:row r="10">
      <x:c r="A10" s="37"/>
      <x:c r="B10" s="21"/>
      <x:c r="C10" s="21"/>
      <x:c r="D10" s="25"/>
      <x:c r="E10" s="21"/>
      <x:c r="F10" s="21"/>
    </x:row>
    <x:row r="11">
      <x:c r="A11" s="37"/>
      <x:c r="B11" s="21"/>
      <x:c r="C11" s="21"/>
      <x:c r="D11" s="25"/>
      <x:c r="E11" s="21"/>
      <x:c r="F11" s="21"/>
    </x:row>
    <x:row r="12">
      <x:c r="A12" s="37"/>
      <x:c r="B12" s="21"/>
      <x:c r="C12" s="21"/>
      <x:c r="D12" s="25"/>
      <x:c r="E12" s="21"/>
      <x:c r="F12" s="21"/>
    </x:row>
    <x:row r="13">
      <x:c r="A13" s="37"/>
      <x:c r="B13" s="21"/>
      <x:c r="C13" s="21"/>
      <x:c r="D13" s="25"/>
      <x:c r="E13" s="21"/>
      <x:c r="F13" s="21"/>
    </x:row>
    <x:row r="14">
      <x:c r="A14" s="37"/>
      <x:c r="B14" s="21"/>
      <x:c r="C14" s="21"/>
      <x:c r="D14" s="25"/>
      <x:c r="E14" s="21"/>
      <x:c r="F14" s="21"/>
    </x:row>
    <x:row r="15">
      <x:c r="A15" s="37"/>
      <x:c r="B15" s="21"/>
      <x:c r="C15" s="21"/>
      <x:c r="D15" s="25"/>
      <x:c r="E15" s="21"/>
      <x:c r="F15" s="21"/>
    </x:row>
    <x:row r="16">
      <x:c r="A16" s="37"/>
      <x:c r="B16" s="21"/>
      <x:c r="C16" s="21"/>
      <x:c r="D16" s="25"/>
      <x:c r="E16" s="21"/>
      <x:c r="F16" s="21"/>
    </x:row>
    <x:row r="17">
      <x:c r="A17" s="37"/>
      <x:c r="B17" s="21"/>
      <x:c r="C17" s="21"/>
      <x:c r="D17" s="25"/>
      <x:c r="E17" s="21"/>
      <x:c r="F17" s="21"/>
    </x:row>
    <x:row r="18">
      <x:c r="A18" s="37"/>
      <x:c r="B18" s="21"/>
      <x:c r="C18" s="21"/>
      <x:c r="D18" s="25"/>
      <x:c r="E18" s="21"/>
      <x:c r="F18" s="21"/>
    </x:row>
    <x:row r="19">
      <x:c r="A19" s="37"/>
      <x:c r="B19" s="21"/>
      <x:c r="C19" s="21"/>
      <x:c r="D19" s="25"/>
      <x:c r="E19" s="21"/>
      <x:c r="F19" s="21"/>
    </x:row>
    <x:row r="20">
      <x:c r="A20" s="37"/>
      <x:c r="B20" s="21"/>
      <x:c r="C20" s="21"/>
      <x:c r="D20" s="25"/>
      <x:c r="E20" s="21"/>
      <x:c r="F20" s="21"/>
    </x:row>
    <x:row r="21">
      <x:c r="A21" s="37"/>
      <x:c r="B21" s="21"/>
      <x:c r="C21" s="21"/>
      <x:c r="D21" s="25"/>
      <x:c r="E21" s="21"/>
      <x:c r="F21" s="21"/>
    </x:row>
    <x:row r="22">
      <x:c r="A22" s="37"/>
      <x:c r="B22" s="21"/>
      <x:c r="C22" s="21"/>
      <x:c r="D22" s="25"/>
      <x:c r="E22" s="21"/>
      <x:c r="F22" s="21"/>
    </x:row>
    <x:row r="23">
      <x:c r="A23" s="37"/>
      <x:c r="B23" s="21"/>
      <x:c r="C23" s="21"/>
      <x:c r="D23" s="25"/>
      <x:c r="E23" s="21"/>
      <x:c r="F23" s="21"/>
    </x:row>
    <x:row r="24">
      <x:c r="A24" s="37"/>
      <x:c r="B24" s="21"/>
      <x:c r="C24" s="21"/>
      <x:c r="D24" s="25"/>
      <x:c r="E24" s="21"/>
      <x:c r="F24" s="21"/>
    </x:row>
    <x:row r="25">
      <x:c r="A25" s="37"/>
      <x:c r="B25" s="21"/>
      <x:c r="C25" s="21"/>
      <x:c r="D25" s="25"/>
      <x:c r="E25" s="21"/>
      <x:c r="F25" s="21"/>
    </x:row>
    <x:row r="26">
      <x:c r="A26" s="37"/>
      <x:c r="B26" s="21"/>
      <x:c r="C26" s="21"/>
      <x:c r="D26" s="25"/>
      <x:c r="E26" s="21"/>
      <x:c r="F26" s="21"/>
    </x:row>
    <x:row r="27">
      <x:c r="A27" s="37"/>
      <x:c r="B27" s="21"/>
      <x:c r="C27" s="21"/>
      <x:c r="D27" s="25"/>
      <x:c r="E27" s="21"/>
      <x:c r="F27" s="21"/>
    </x:row>
    <x:row r="28">
      <x:c r="A28" s="37"/>
      <x:c r="B28" s="21"/>
      <x:c r="C28" s="21"/>
      <x:c r="D28" s="25"/>
      <x:c r="E28" s="21"/>
      <x:c r="F28" s="21"/>
    </x:row>
    <x:row r="29">
      <x:c r="A29" s="37"/>
      <x:c r="B29" s="21"/>
      <x:c r="C29" s="21"/>
      <x:c r="D29" s="25"/>
      <x:c r="E29" s="21"/>
      <x:c r="F29" s="21"/>
    </x:row>
    <x:row r="30">
      <x:c r="A30" s="37"/>
      <x:c r="B30" s="21"/>
      <x:c r="C30" s="21"/>
      <x:c r="D30" s="25"/>
      <x:c r="E30" s="21"/>
      <x:c r="F30" s="21"/>
    </x:row>
    <x:row r="31">
      <x:c r="A31" s="37"/>
      <x:c r="B31" s="21"/>
      <x:c r="C31" s="21"/>
      <x:c r="D31" s="25"/>
      <x:c r="E31" s="21"/>
      <x:c r="F31" s="21"/>
    </x:row>
    <x:row r="32">
      <x:c r="A32" s="37"/>
      <x:c r="B32" s="21"/>
      <x:c r="C32" s="21"/>
      <x:c r="D32" s="25"/>
      <x:c r="E32" s="21"/>
      <x:c r="F32" s="21"/>
    </x:row>
    <x:row r="33">
      <x:c r="A33" s="37"/>
      <x:c r="B33" s="21"/>
      <x:c r="C33" s="21"/>
      <x:c r="D33" s="25"/>
      <x:c r="E33" s="21"/>
      <x:c r="F33" s="21"/>
    </x:row>
    <x:row r="34">
      <x:c r="A34" s="37"/>
      <x:c r="B34" s="21"/>
      <x:c r="C34" s="21"/>
      <x:c r="D34" s="25"/>
      <x:c r="E34" s="21"/>
      <x:c r="F34" s="21"/>
    </x:row>
    <x:row r="35">
      <x:c r="A35" s="37"/>
      <x:c r="B35" s="21"/>
      <x:c r="C35" s="21"/>
      <x:c r="D35" s="25"/>
      <x:c r="E35" s="21"/>
      <x:c r="F35" s="21"/>
    </x:row>
    <x:row r="36">
      <x:c r="A36" s="37"/>
      <x:c r="B36" s="21"/>
      <x:c r="C36" s="21"/>
      <x:c r="D36" s="25"/>
      <x:c r="E36" s="21"/>
      <x:c r="F36" s="21"/>
    </x:row>
    <x:row r="37">
      <x:c r="A37" s="37"/>
      <x:c r="B37" s="21"/>
      <x:c r="C37" s="21"/>
      <x:c r="D37" s="25"/>
      <x:c r="E37" s="21"/>
      <x:c r="F37" s="21"/>
    </x:row>
    <x:row r="38">
      <x:c r="A38" s="37"/>
      <x:c r="B38" s="21"/>
      <x:c r="C38" s="21"/>
      <x:c r="D38" s="25"/>
      <x:c r="E38" s="21"/>
      <x:c r="F38" s="21"/>
    </x:row>
    <x:row r="39">
      <x:c r="A39" s="37"/>
      <x:c r="B39" s="21"/>
      <x:c r="C39" s="21"/>
      <x:c r="D39" s="25"/>
      <x:c r="E39" s="21"/>
      <x:c r="F39" s="21"/>
    </x:row>
    <x:row r="40">
      <x:c r="A40" s="37"/>
      <x:c r="B40" s="21"/>
      <x:c r="C40" s="21"/>
      <x:c r="D40" s="25"/>
      <x:c r="E40" s="21"/>
      <x:c r="F40" s="21"/>
    </x:row>
    <x:row r="41">
      <x:c r="A41" s="37"/>
      <x:c r="B41" s="21"/>
      <x:c r="C41" s="21"/>
      <x:c r="D41" s="25"/>
      <x:c r="E41" s="21"/>
      <x:c r="F41" s="21"/>
    </x:row>
    <x:row r="42">
      <x:c r="A42" s="37"/>
      <x:c r="B42" s="21"/>
      <x:c r="C42" s="21"/>
      <x:c r="D42" s="25"/>
      <x:c r="E42" s="21"/>
      <x:c r="F42" s="21"/>
    </x:row>
    <x:row r="43">
      <x:c r="A43" s="37"/>
      <x:c r="B43" s="21"/>
      <x:c r="C43" s="21"/>
      <x:c r="D43" s="25"/>
      <x:c r="E43" s="21"/>
      <x:c r="F43" s="21"/>
    </x:row>
    <x:row r="44">
      <x:c r="A44" s="37"/>
      <x:c r="B44" s="21"/>
      <x:c r="C44" s="21"/>
      <x:c r="D44" s="25"/>
      <x:c r="E44" s="21"/>
      <x:c r="F44" s="21"/>
    </x:row>
    <x:row r="45">
      <x:c r="A45" s="37"/>
      <x:c r="B45" s="21"/>
      <x:c r="C45" s="21"/>
      <x:c r="D45" s="25"/>
      <x:c r="E45" s="21"/>
      <x:c r="F45" s="21"/>
    </x:row>
    <x:row r="46">
      <x:c r="A46" s="37"/>
      <x:c r="B46" s="21"/>
      <x:c r="C46" s="21"/>
      <x:c r="D46" s="25"/>
      <x:c r="E46" s="21"/>
      <x:c r="F46" s="21"/>
    </x:row>
    <x:row r="47">
      <x:c r="A47" s="37"/>
      <x:c r="B47" s="21"/>
      <x:c r="C47" s="21"/>
      <x:c r="D47" s="25"/>
      <x:c r="E47" s="21"/>
      <x:c r="F47" s="21"/>
    </x:row>
    <x:row r="48">
      <x:c r="A48" s="37"/>
      <x:c r="B48" s="21"/>
      <x:c r="C48" s="21"/>
      <x:c r="D48" s="25"/>
      <x:c r="E48" s="21"/>
      <x:c r="F48" s="21"/>
    </x:row>
    <x:row r="49">
      <x:c r="A49" s="37"/>
      <x:c r="B49" s="21"/>
      <x:c r="C49" s="21"/>
      <x:c r="D49" s="25"/>
      <x:c r="E49" s="21"/>
      <x:c r="F49" s="21"/>
    </x:row>
    <x:row r="50">
      <x:c r="A50" s="37"/>
      <x:c r="B50" s="21"/>
      <x:c r="C50" s="21"/>
      <x:c r="D50" s="25"/>
      <x:c r="E50" s="21"/>
      <x:c r="F50" s="21"/>
    </x:row>
    <x:row r="51">
      <x:c r="A51" s="37"/>
      <x:c r="B51" s="21"/>
      <x:c r="C51" s="21"/>
      <x:c r="D51" s="25"/>
      <x:c r="E51" s="21"/>
      <x:c r="F51" s="21"/>
    </x:row>
    <x:row r="52">
      <x:c r="A52" s="37"/>
      <x:c r="B52" s="21"/>
      <x:c r="C52" s="21"/>
      <x:c r="D52" s="25"/>
      <x:c r="E52" s="21"/>
      <x:c r="F52" s="21"/>
    </x:row>
    <x:row r="53">
      <x:c r="A53" s="37"/>
      <x:c r="B53" s="21"/>
      <x:c r="C53" s="21"/>
      <x:c r="D53" s="25"/>
      <x:c r="E53" s="21"/>
      <x:c r="F53" s="21"/>
    </x:row>
    <x:row r="54">
      <x:c r="A54" s="37"/>
      <x:c r="B54" s="21"/>
      <x:c r="C54" s="21"/>
      <x:c r="D54" s="25"/>
      <x:c r="E54" s="21"/>
      <x:c r="F54" s="21"/>
    </x:row>
    <x:row r="55">
      <x:c r="A55" s="37"/>
      <x:c r="B55" s="21"/>
      <x:c r="C55" s="21"/>
      <x:c r="D55" s="25"/>
      <x:c r="E55" s="21"/>
      <x:c r="F55" s="21"/>
    </x:row>
    <x:row r="56">
      <x:c r="A56" s="37"/>
      <x:c r="B56" s="21"/>
      <x:c r="C56" s="21"/>
      <x:c r="D56" s="25"/>
      <x:c r="E56" s="21"/>
      <x:c r="F56" s="21"/>
    </x:row>
    <x:row r="57">
      <x:c r="A57" s="37"/>
      <x:c r="B57" s="21"/>
      <x:c r="C57" s="21"/>
      <x:c r="D57" s="25"/>
      <x:c r="E57" s="21"/>
      <x:c r="F57" s="21"/>
    </x:row>
    <x:row r="58">
      <x:c r="A58" s="37"/>
      <x:c r="B58" s="21"/>
      <x:c r="C58" s="21"/>
      <x:c r="D58" s="25"/>
      <x:c r="E58" s="21"/>
      <x:c r="F58" s="21"/>
    </x:row>
    <x:row r="59">
      <x:c r="A59" s="37"/>
      <x:c r="B59" s="21"/>
      <x:c r="C59" s="21"/>
      <x:c r="D59" s="25"/>
      <x:c r="E59" s="21"/>
      <x:c r="F59" s="21"/>
    </x:row>
    <x:row r="60">
      <x:c r="A60" s="37"/>
      <x:c r="B60" s="21"/>
      <x:c r="C60" s="21"/>
      <x:c r="D60" s="25"/>
      <x:c r="E60" s="21"/>
      <x:c r="F60" s="21"/>
    </x:row>
    <x:row r="61">
      <x:c r="A61" s="37"/>
      <x:c r="B61" s="21"/>
      <x:c r="C61" s="21"/>
      <x:c r="D61" s="25"/>
      <x:c r="E61" s="21"/>
      <x:c r="F61" s="21"/>
    </x:row>
    <x:row r="62">
      <x:c r="A62" s="37"/>
      <x:c r="B62" s="21"/>
      <x:c r="C62" s="21"/>
      <x:c r="D62" s="25"/>
      <x:c r="E62" s="21"/>
      <x:c r="F62" s="21"/>
    </x:row>
    <x:row r="63">
      <x:c r="A63" s="37"/>
      <x:c r="B63" s="21"/>
      <x:c r="C63" s="21"/>
      <x:c r="D63" s="25"/>
      <x:c r="E63" s="21"/>
      <x:c r="F63" s="21"/>
    </x:row>
    <x:row r="64">
      <x:c r="A64" s="37"/>
      <x:c r="B64" s="21"/>
      <x:c r="C64" s="21"/>
      <x:c r="D64" s="25"/>
      <x:c r="E64" s="21"/>
      <x:c r="F64" s="21"/>
    </x:row>
    <x:row r="65">
      <x:c r="A65" s="37"/>
      <x:c r="B65" s="21"/>
      <x:c r="C65" s="21"/>
      <x:c r="D65" s="25"/>
      <x:c r="E65" s="21"/>
      <x:c r="F65" s="21"/>
    </x:row>
    <x:row r="66">
      <x:c r="A66" s="37"/>
      <x:c r="B66" s="21"/>
      <x:c r="C66" s="21"/>
      <x:c r="D66" s="25"/>
      <x:c r="E66" s="21"/>
      <x:c r="F66" s="21"/>
    </x:row>
    <x:row r="67">
      <x:c r="A67" s="37"/>
      <x:c r="B67" s="21"/>
      <x:c r="C67" s="21"/>
      <x:c r="D67" s="25"/>
      <x:c r="E67" s="21"/>
      <x:c r="F67" s="21"/>
    </x:row>
    <x:row r="68">
      <x:c r="A68" s="37"/>
      <x:c r="B68" s="21"/>
      <x:c r="C68" s="21"/>
      <x:c r="D68" s="25"/>
      <x:c r="E68" s="21"/>
      <x:c r="F68" s="21"/>
    </x:row>
    <x:row r="69">
      <x:c r="A69" s="37"/>
      <x:c r="B69" s="21"/>
      <x:c r="C69" s="21"/>
      <x:c r="D69" s="25"/>
      <x:c r="E69" s="21"/>
      <x:c r="F69" s="21"/>
    </x:row>
    <x:row r="70">
      <x:c r="A70" s="37"/>
      <x:c r="B70" s="21"/>
      <x:c r="C70" s="21"/>
      <x:c r="D70" s="25"/>
      <x:c r="E70" s="21"/>
      <x:c r="F70" s="21"/>
    </x:row>
    <x:row r="71">
      <x:c r="A71" s="37"/>
      <x:c r="B71" s="21"/>
      <x:c r="C71" s="21"/>
      <x:c r="D71" s="25"/>
      <x:c r="E71" s="21"/>
      <x:c r="F71" s="21"/>
    </x:row>
    <x:row r="72">
      <x:c r="A72" s="37"/>
      <x:c r="B72" s="21"/>
      <x:c r="C72" s="21"/>
      <x:c r="D72" s="25"/>
      <x:c r="E72" s="21"/>
      <x:c r="F72" s="21"/>
    </x:row>
    <x:row r="73">
      <x:c r="A73" s="37"/>
      <x:c r="B73" s="21"/>
      <x:c r="C73" s="21"/>
      <x:c r="D73" s="25"/>
      <x:c r="E73" s="21"/>
      <x:c r="F73" s="21"/>
    </x:row>
    <x:row r="74">
      <x:c r="A74" s="37"/>
      <x:c r="B74" s="21"/>
      <x:c r="C74" s="21"/>
      <x:c r="D74" s="25"/>
      <x:c r="E74" s="21"/>
      <x:c r="F74" s="21"/>
    </x:row>
    <x:row r="75">
      <x:c r="A75" s="37"/>
      <x:c r="B75" s="21"/>
      <x:c r="C75" s="21"/>
      <x:c r="D75" s="25"/>
      <x:c r="E75" s="21"/>
      <x:c r="F75" s="21"/>
    </x:row>
    <x:row r="76">
      <x:c r="A76" s="37"/>
      <x:c r="B76" s="21"/>
      <x:c r="C76" s="21"/>
      <x:c r="D76" s="25"/>
      <x:c r="E76" s="21"/>
      <x:c r="F76" s="21"/>
    </x:row>
    <x:row r="77">
      <x:c r="A77" s="37"/>
      <x:c r="B77" s="21"/>
      <x:c r="C77" s="21"/>
      <x:c r="D77" s="25"/>
      <x:c r="E77" s="21"/>
      <x:c r="F77" s="21"/>
    </x:row>
    <x:row r="78">
      <x:c r="A78" s="37"/>
      <x:c r="B78" s="21"/>
      <x:c r="C78" s="21"/>
      <x:c r="D78" s="25"/>
      <x:c r="E78" s="21"/>
      <x:c r="F78" s="21"/>
    </x:row>
    <x:row r="79">
      <x:c r="A79" s="37"/>
      <x:c r="B79" s="21"/>
      <x:c r="C79" s="21"/>
      <x:c r="D79" s="25"/>
      <x:c r="E79" s="21"/>
      <x:c r="F79" s="21"/>
    </x:row>
    <x:row r="80">
      <x:c r="A80" s="37"/>
      <x:c r="B80" s="21"/>
      <x:c r="C80" s="21"/>
      <x:c r="D80" s="25"/>
      <x:c r="E80" s="21"/>
      <x:c r="F80" s="21"/>
    </x:row>
    <x:row r="81">
      <x:c r="A81" s="37"/>
      <x:c r="B81" s="21"/>
      <x:c r="C81" s="21"/>
      <x:c r="D81" s="25"/>
      <x:c r="E81" s="21"/>
      <x:c r="F81" s="21"/>
    </x:row>
    <x:row r="82">
      <x:c r="A82" s="37"/>
      <x:c r="B82" s="21"/>
      <x:c r="C82" s="21"/>
      <x:c r="D82" s="25"/>
      <x:c r="E82" s="21"/>
      <x:c r="F82" s="21"/>
    </x:row>
    <x:row r="83">
      <x:c r="A83" s="37"/>
      <x:c r="B83" s="21"/>
      <x:c r="C83" s="21"/>
      <x:c r="D83" s="25"/>
      <x:c r="E83" s="21"/>
      <x:c r="F83" s="21"/>
    </x:row>
    <x:row r="84">
      <x:c r="A84" s="37"/>
      <x:c r="B84" s="21"/>
      <x:c r="C84" s="21"/>
      <x:c r="D84" s="25"/>
      <x:c r="E84" s="21"/>
      <x:c r="F84" s="21"/>
    </x:row>
    <x:row r="85">
      <x:c r="A85" s="37"/>
      <x:c r="B85" s="21"/>
      <x:c r="C85" s="21"/>
      <x:c r="D85" s="25"/>
      <x:c r="E85" s="21"/>
      <x:c r="F85" s="21"/>
    </x:row>
    <x:row r="86">
      <x:c r="A86" s="37"/>
      <x:c r="B86" s="21"/>
      <x:c r="C86" s="21"/>
      <x:c r="D86" s="25"/>
      <x:c r="E86" s="21"/>
      <x:c r="F86" s="21"/>
    </x:row>
    <x:row r="87">
      <x:c r="A87" s="37"/>
      <x:c r="B87" s="21"/>
      <x:c r="C87" s="21"/>
      <x:c r="D87" s="25"/>
      <x:c r="E87" s="21"/>
      <x:c r="F87" s="21"/>
    </x:row>
    <x:row r="88">
      <x:c r="A88" s="37"/>
      <x:c r="B88" s="21"/>
      <x:c r="C88" s="21"/>
      <x:c r="D88" s="25"/>
      <x:c r="E88" s="21"/>
      <x:c r="F88" s="21"/>
    </x:row>
    <x:row r="89">
      <x:c r="A89" s="37"/>
      <x:c r="B89" s="21"/>
      <x:c r="C89" s="21"/>
      <x:c r="D89" s="25"/>
      <x:c r="E89" s="21"/>
      <x:c r="F89" s="21"/>
    </x:row>
    <x:row r="90">
      <x:c r="A90" s="37"/>
      <x:c r="B90" s="21"/>
      <x:c r="C90" s="21"/>
      <x:c r="D90" s="25"/>
      <x:c r="E90" s="21"/>
      <x:c r="F90" s="21"/>
    </x:row>
    <x:row r="91">
      <x:c r="A91" s="37"/>
      <x:c r="B91" s="21"/>
      <x:c r="C91" s="21"/>
      <x:c r="D91" s="25"/>
      <x:c r="E91" s="21"/>
      <x:c r="F91" s="21"/>
    </x:row>
    <x:row r="92">
      <x:c r="A92" s="37"/>
      <x:c r="B92" s="21"/>
      <x:c r="C92" s="21"/>
      <x:c r="D92" s="25"/>
      <x:c r="E92" s="21"/>
      <x:c r="F92" s="21"/>
    </x:row>
    <x:row r="93">
      <x:c r="A93" s="37"/>
      <x:c r="B93" s="21"/>
      <x:c r="C93" s="21"/>
      <x:c r="D93" s="25"/>
      <x:c r="E93" s="21"/>
      <x:c r="F93" s="21"/>
    </x:row>
    <x:row r="94">
      <x:c r="A94" s="37"/>
      <x:c r="B94" s="21"/>
      <x:c r="C94" s="21"/>
      <x:c r="D94" s="25"/>
      <x:c r="E94" s="21"/>
      <x:c r="F94" s="21"/>
    </x:row>
    <x:row r="95">
      <x:c r="A95" s="37"/>
      <x:c r="B95" s="21"/>
      <x:c r="C95" s="21"/>
      <x:c r="D95" s="25"/>
      <x:c r="E95" s="21"/>
      <x:c r="F95" s="21"/>
    </x:row>
    <x:row r="96">
      <x:c r="A96" s="37"/>
      <x:c r="B96" s="21"/>
      <x:c r="C96" s="21"/>
      <x:c r="D96" s="25"/>
      <x:c r="E96" s="21"/>
      <x:c r="F96" s="21"/>
    </x:row>
    <x:row r="97">
      <x:c r="A97" s="37"/>
      <x:c r="B97" s="21"/>
      <x:c r="C97" s="21"/>
      <x:c r="D97" s="25"/>
      <x:c r="E97" s="21"/>
      <x:c r="F97" s="21"/>
    </x:row>
    <x:row r="98">
      <x:c r="A98" s="37"/>
      <x:c r="B98" s="21"/>
      <x:c r="C98" s="21"/>
      <x:c r="D98" s="25"/>
      <x:c r="E98" s="21"/>
      <x:c r="F98" s="21"/>
    </x:row>
    <x:row r="99">
      <x:c r="A99" s="37"/>
      <x:c r="B99" s="21"/>
      <x:c r="C99" s="21"/>
      <x:c r="D99" s="25"/>
      <x:c r="E99" s="21"/>
      <x:c r="F99" s="21"/>
    </x:row>
    <x:row r="100">
      <x:c r="A100" s="37"/>
      <x:c r="B100" s="21"/>
      <x:c r="C100" s="21"/>
      <x:c r="D100" s="25"/>
      <x:c r="E100" s="21"/>
      <x:c r="F100" s="21"/>
    </x:row>
    <x:row r="101">
      <x:c r="A101" s="37"/>
      <x:c r="B101" s="21"/>
      <x:c r="C101" s="21"/>
      <x:c r="D101" s="25"/>
      <x:c r="E101" s="21"/>
      <x:c r="F101" s="21"/>
    </x:row>
    <x:row r="102">
      <x:c r="A102" s="37"/>
      <x:c r="B102" s="21"/>
      <x:c r="C102" s="21"/>
      <x:c r="D102" s="25"/>
      <x:c r="E102" s="21"/>
      <x:c r="F102" s="21"/>
    </x:row>
    <x:row r="103">
      <x:c r="A103" s="37"/>
      <x:c r="B103" s="21"/>
      <x:c r="C103" s="21"/>
      <x:c r="D103" s="25"/>
      <x:c r="E103" s="21"/>
      <x:c r="F103" s="21"/>
    </x:row>
    <x:row r="104">
      <x:c r="A104" s="37"/>
      <x:c r="B104" s="21"/>
      <x:c r="C104" s="21"/>
      <x:c r="D104" s="25"/>
      <x:c r="E104" s="21"/>
      <x:c r="F104" s="21"/>
    </x:row>
    <x:row r="105">
      <x:c r="A105" s="37"/>
      <x:c r="B105" s="21"/>
      <x:c r="C105" s="21"/>
      <x:c r="D105" s="25"/>
      <x:c r="E105" s="21"/>
      <x:c r="F105" s="21"/>
    </x:row>
    <x:row r="106">
      <x:c r="A106" s="37"/>
      <x:c r="B106" s="21"/>
      <x:c r="C106" s="21"/>
      <x:c r="D106" s="25"/>
      <x:c r="E106" s="21"/>
      <x:c r="F106" s="21"/>
    </x:row>
    <x:row r="107">
      <x:c r="A107" s="37"/>
      <x:c r="B107" s="21"/>
      <x:c r="C107" s="21"/>
      <x:c r="D107" s="25"/>
      <x:c r="E107" s="21"/>
      <x:c r="F107" s="21"/>
    </x:row>
    <x:row r="108">
      <x:c r="A108" s="37"/>
      <x:c r="B108" s="21"/>
      <x:c r="C108" s="21"/>
      <x:c r="D108" s="25"/>
      <x:c r="E108" s="21"/>
      <x:c r="F108" s="21"/>
    </x:row>
    <x:row r="109">
      <x:c r="A109" s="37"/>
      <x:c r="B109" s="21"/>
      <x:c r="C109" s="21"/>
      <x:c r="D109" s="25"/>
      <x:c r="E109" s="21"/>
      <x:c r="F109" s="21"/>
    </x:row>
    <x:row r="110">
      <x:c r="A110" s="37"/>
      <x:c r="B110" s="21"/>
      <x:c r="C110" s="21"/>
      <x:c r="D110" s="25"/>
      <x:c r="E110" s="21"/>
      <x:c r="F110" s="21"/>
    </x:row>
    <x:row r="111">
      <x:c r="A111" s="37"/>
      <x:c r="B111" s="21"/>
      <x:c r="C111" s="21"/>
      <x:c r="D111" s="25"/>
      <x:c r="E111" s="21"/>
      <x:c r="F111" s="21"/>
    </x:row>
    <x:row r="112">
      <x:c r="A112" s="37"/>
      <x:c r="B112" s="21"/>
      <x:c r="C112" s="21"/>
      <x:c r="D112" s="25"/>
      <x:c r="E112" s="21"/>
      <x:c r="F112" s="21"/>
    </x:row>
    <x:row r="113">
      <x:c r="A113" s="37"/>
      <x:c r="B113" s="21"/>
      <x:c r="C113" s="21"/>
      <x:c r="D113" s="25"/>
      <x:c r="E113" s="21"/>
      <x:c r="F113" s="21"/>
    </x:row>
    <x:row r="114">
      <x:c r="A114" s="37"/>
      <x:c r="B114" s="21"/>
      <x:c r="C114" s="21"/>
      <x:c r="D114" s="25"/>
      <x:c r="E114" s="21"/>
      <x:c r="F114" s="21"/>
    </x:row>
    <x:row r="115">
      <x:c r="A115" s="37"/>
      <x:c r="B115" s="21"/>
      <x:c r="C115" s="21"/>
      <x:c r="D115" s="25"/>
      <x:c r="E115" s="21"/>
      <x:c r="F115" s="21"/>
    </x:row>
    <x:row r="116">
      <x:c r="A116" s="37"/>
      <x:c r="B116" s="21"/>
      <x:c r="C116" s="21"/>
      <x:c r="D116" s="25"/>
      <x:c r="E116" s="21"/>
      <x:c r="F116" s="21"/>
    </x:row>
    <x:row r="117">
      <x:c r="A117" s="37"/>
      <x:c r="B117" s="21"/>
      <x:c r="C117" s="21"/>
      <x:c r="D117" s="25"/>
      <x:c r="E117" s="21"/>
      <x:c r="F117" s="21"/>
    </x:row>
    <x:row r="118">
      <x:c r="A118" s="37"/>
      <x:c r="B118" s="21"/>
      <x:c r="C118" s="21"/>
      <x:c r="D118" s="25"/>
      <x:c r="E118" s="21"/>
      <x:c r="F118" s="21"/>
    </x:row>
    <x:row r="119">
      <x:c r="A119" s="37"/>
      <x:c r="B119" s="21"/>
      <x:c r="C119" s="21"/>
      <x:c r="D119" s="25"/>
      <x:c r="E119" s="21"/>
      <x:c r="F119" s="21"/>
    </x:row>
    <x:row r="120">
      <x:c r="A120" s="37"/>
      <x:c r="B120" s="21"/>
      <x:c r="C120" s="21"/>
      <x:c r="D120" s="25"/>
      <x:c r="E120" s="21"/>
      <x:c r="F120" s="21"/>
    </x:row>
    <x:row r="121">
      <x:c r="A121" s="37"/>
      <x:c r="B121" s="21"/>
      <x:c r="C121" s="21"/>
      <x:c r="D121" s="25"/>
      <x:c r="E121" s="21"/>
      <x:c r="F121" s="21"/>
    </x:row>
    <x:row r="122">
      <x:c r="A122" s="37"/>
      <x:c r="B122" s="21"/>
      <x:c r="C122" s="21"/>
      <x:c r="D122" s="25"/>
      <x:c r="E122" s="21"/>
      <x:c r="F122" s="21"/>
    </x:row>
    <x:row r="123">
      <x:c r="A123" s="37"/>
      <x:c r="B123" s="21"/>
      <x:c r="C123" s="21"/>
      <x:c r="D123" s="25"/>
      <x:c r="E123" s="21"/>
      <x:c r="F123" s="21"/>
    </x:row>
    <x:row r="124">
      <x:c r="A124" s="37"/>
      <x:c r="B124" s="21"/>
      <x:c r="C124" s="21"/>
      <x:c r="D124" s="25"/>
      <x:c r="E124" s="21"/>
      <x:c r="F124" s="21"/>
    </x:row>
    <x:row r="125">
      <x:c r="A125" s="37"/>
      <x:c r="B125" s="21"/>
      <x:c r="C125" s="21"/>
      <x:c r="D125" s="25"/>
      <x:c r="E125" s="21"/>
      <x:c r="F125" s="21"/>
    </x:row>
    <x:row r="126">
      <x:c r="A126" s="37"/>
      <x:c r="B126" s="21"/>
      <x:c r="C126" s="21"/>
      <x:c r="D126" s="25"/>
      <x:c r="E126" s="21"/>
      <x:c r="F126" s="21"/>
    </x:row>
    <x:row r="127">
      <x:c r="A127" s="37"/>
      <x:c r="B127" s="21"/>
      <x:c r="C127" s="21"/>
      <x:c r="D127" s="25"/>
      <x:c r="E127" s="21"/>
      <x:c r="F127" s="21"/>
    </x:row>
    <x:row r="128">
      <x:c r="A128" s="37"/>
      <x:c r="B128" s="21"/>
      <x:c r="C128" s="21"/>
      <x:c r="D128" s="25"/>
      <x:c r="E128" s="21"/>
      <x:c r="F128" s="21"/>
    </x:row>
    <x:row r="129">
      <x:c r="A129" s="37"/>
      <x:c r="B129" s="21"/>
      <x:c r="C129" s="21"/>
      <x:c r="D129" s="25"/>
      <x:c r="E129" s="21"/>
      <x:c r="F129" s="21"/>
    </x:row>
    <x:row r="130">
      <x:c r="A130" s="37"/>
      <x:c r="B130" s="21"/>
      <x:c r="C130" s="21"/>
      <x:c r="D130" s="25"/>
      <x:c r="E130" s="21"/>
      <x:c r="F130" s="21"/>
    </x:row>
    <x:row r="131">
      <x:c r="A131" s="37"/>
      <x:c r="B131" s="21"/>
      <x:c r="C131" s="21"/>
      <x:c r="D131" s="25"/>
      <x:c r="E131" s="21"/>
      <x:c r="F131" s="21"/>
    </x:row>
    <x:row r="132">
      <x:c r="A132" s="37"/>
      <x:c r="B132" s="21"/>
      <x:c r="C132" s="21"/>
      <x:c r="D132" s="25"/>
      <x:c r="E132" s="21"/>
      <x:c r="F132" s="21"/>
    </x:row>
    <x:row r="133">
      <x:c r="A133" s="37"/>
      <x:c r="B133" s="21"/>
      <x:c r="C133" s="21"/>
      <x:c r="D133" s="25"/>
      <x:c r="E133" s="21"/>
      <x:c r="F133" s="21"/>
    </x:row>
    <x:row r="134">
      <x:c r="A134" s="37"/>
      <x:c r="B134" s="21"/>
      <x:c r="C134" s="21"/>
      <x:c r="D134" s="25"/>
      <x:c r="E134" s="21"/>
      <x:c r="F134" s="21"/>
    </x:row>
    <x:row r="135">
      <x:c r="A135" s="37"/>
      <x:c r="B135" s="21"/>
      <x:c r="C135" s="21"/>
      <x:c r="D135" s="25"/>
      <x:c r="E135" s="21"/>
      <x:c r="F135" s="21"/>
    </x:row>
    <x:row r="136">
      <x:c r="A136" s="37"/>
      <x:c r="B136" s="21"/>
      <x:c r="C136" s="21"/>
      <x:c r="D136" s="25"/>
      <x:c r="E136" s="21"/>
      <x:c r="F136" s="21"/>
    </x:row>
    <x:row r="137">
      <x:c r="A137" s="37"/>
      <x:c r="B137" s="21"/>
      <x:c r="C137" s="21"/>
      <x:c r="D137" s="25"/>
      <x:c r="E137" s="21"/>
      <x:c r="F137" s="21"/>
    </x:row>
    <x:row r="138">
      <x:c r="A138" s="37"/>
      <x:c r="B138" s="21"/>
      <x:c r="C138" s="21"/>
      <x:c r="D138" s="25"/>
      <x:c r="E138" s="21"/>
      <x:c r="F138" s="21"/>
    </x:row>
    <x:row r="139">
      <x:c r="A139" s="37"/>
      <x:c r="B139" s="21"/>
      <x:c r="C139" s="21"/>
      <x:c r="D139" s="25"/>
      <x:c r="E139" s="21"/>
      <x:c r="F139" s="21"/>
    </x:row>
    <x:row r="140">
      <x:c r="A140" s="37"/>
      <x:c r="B140" s="21"/>
      <x:c r="C140" s="21"/>
      <x:c r="D140" s="25"/>
      <x:c r="E140" s="21"/>
      <x:c r="F140" s="21"/>
    </x:row>
    <x:row r="141">
      <x:c r="A141" s="37"/>
      <x:c r="B141" s="21"/>
      <x:c r="C141" s="21"/>
      <x:c r="D141" s="25"/>
      <x:c r="E141" s="21"/>
      <x:c r="F141" s="21"/>
    </x:row>
    <x:row r="142">
      <x:c r="A142" s="37"/>
      <x:c r="B142" s="21"/>
      <x:c r="C142" s="21"/>
      <x:c r="D142" s="25"/>
      <x:c r="E142" s="21"/>
      <x:c r="F142" s="21"/>
    </x:row>
    <x:row r="143">
      <x:c r="A143" s="37"/>
      <x:c r="B143" s="21"/>
      <x:c r="C143" s="21"/>
      <x:c r="D143" s="25"/>
      <x:c r="E143" s="21"/>
      <x:c r="F143" s="21"/>
    </x:row>
    <x:row r="144">
      <x:c r="A144" s="37"/>
      <x:c r="B144" s="21"/>
      <x:c r="C144" s="21"/>
      <x:c r="D144" s="25"/>
      <x:c r="E144" s="21"/>
      <x:c r="F144" s="21"/>
    </x:row>
    <x:row r="145">
      <x:c r="A145" s="37"/>
      <x:c r="B145" s="21"/>
      <x:c r="C145" s="21"/>
      <x:c r="D145" s="25"/>
      <x:c r="E145" s="21"/>
      <x:c r="F145" s="21"/>
    </x:row>
    <x:row r="146">
      <x:c r="A146" s="37"/>
      <x:c r="B146" s="21"/>
      <x:c r="C146" s="21"/>
      <x:c r="D146" s="25"/>
      <x:c r="E146" s="21"/>
      <x:c r="F146" s="21"/>
    </x:row>
    <x:row r="147">
      <x:c r="A147" s="37"/>
      <x:c r="B147" s="21"/>
      <x:c r="C147" s="21"/>
      <x:c r="D147" s="25"/>
      <x:c r="E147" s="21"/>
      <x:c r="F147" s="21"/>
    </x:row>
    <x:row r="148">
      <x:c r="A148" s="37"/>
      <x:c r="B148" s="21"/>
      <x:c r="C148" s="21"/>
      <x:c r="D148" s="25"/>
      <x:c r="E148" s="21"/>
      <x:c r="F148" s="21"/>
    </x:row>
    <x:row r="149">
      <x:c r="A149" s="37"/>
      <x:c r="B149" s="21"/>
      <x:c r="C149" s="21"/>
      <x:c r="D149" s="25"/>
      <x:c r="E149" s="21"/>
      <x:c r="F149" s="21"/>
    </x:row>
    <x:row r="150">
      <x:c r="A150" s="37"/>
      <x:c r="B150" s="21"/>
      <x:c r="C150" s="21"/>
      <x:c r="D150" s="25"/>
      <x:c r="E150" s="21"/>
      <x:c r="F150" s="21"/>
    </x:row>
    <x:row r="151">
      <x:c r="A151" s="37"/>
      <x:c r="B151" s="21"/>
      <x:c r="C151" s="21"/>
      <x:c r="D151" s="25"/>
      <x:c r="E151" s="21"/>
      <x:c r="F151" s="21"/>
    </x:row>
    <x:row r="152">
      <x:c r="A152" s="37"/>
      <x:c r="B152" s="21"/>
      <x:c r="C152" s="21"/>
      <x:c r="D152" s="25"/>
      <x:c r="E152" s="21"/>
      <x:c r="F152" s="21"/>
    </x:row>
    <x:row r="153">
      <x:c r="A153" s="37"/>
      <x:c r="B153" s="21"/>
      <x:c r="C153" s="21"/>
      <x:c r="D153" s="25"/>
      <x:c r="E153" s="21"/>
      <x:c r="F153" s="21"/>
    </x:row>
    <x:row r="154">
      <x:c r="A154" s="37"/>
      <x:c r="B154" s="21"/>
      <x:c r="C154" s="21"/>
      <x:c r="D154" s="25"/>
      <x:c r="E154" s="21"/>
      <x:c r="F154" s="21"/>
    </x:row>
    <x:row r="155">
      <x:c r="A155" s="37"/>
      <x:c r="B155" s="21"/>
      <x:c r="C155" s="21"/>
      <x:c r="D155" s="25"/>
      <x:c r="E155" s="21"/>
      <x:c r="F155" s="21"/>
    </x:row>
    <x:row r="156">
      <x:c r="A156" s="37"/>
      <x:c r="B156" s="21"/>
      <x:c r="C156" s="21"/>
      <x:c r="D156" s="25"/>
      <x:c r="E156" s="21"/>
      <x:c r="F156" s="21"/>
    </x:row>
    <x:row r="157">
      <x:c r="A157" s="37"/>
      <x:c r="B157" s="21"/>
      <x:c r="C157" s="21"/>
      <x:c r="D157" s="25"/>
      <x:c r="E157" s="21"/>
      <x:c r="F157" s="21"/>
    </x:row>
    <x:row r="158">
      <x:c r="A158" s="37"/>
      <x:c r="B158" s="21"/>
      <x:c r="C158" s="21"/>
      <x:c r="D158" s="25"/>
      <x:c r="E158" s="21"/>
      <x:c r="F158" s="21"/>
    </x:row>
    <x:row r="159">
      <x:c r="A159" s="37"/>
      <x:c r="B159" s="21"/>
      <x:c r="C159" s="21"/>
      <x:c r="D159" s="25"/>
      <x:c r="E159" s="21"/>
      <x:c r="F159" s="21"/>
    </x:row>
    <x:row r="160">
      <x:c r="A160" s="37"/>
      <x:c r="B160" s="21"/>
      <x:c r="C160" s="21"/>
      <x:c r="D160" s="25"/>
      <x:c r="E160" s="21"/>
      <x:c r="F160" s="21"/>
    </x:row>
    <x:row r="161">
      <x:c r="A161" s="37"/>
      <x:c r="B161" s="21"/>
      <x:c r="C161" s="21"/>
      <x:c r="D161" s="25"/>
      <x:c r="E161" s="21"/>
      <x:c r="F161" s="21"/>
    </x:row>
    <x:row r="162">
      <x:c r="A162" s="37"/>
      <x:c r="B162" s="21"/>
      <x:c r="C162" s="21"/>
      <x:c r="D162" s="25"/>
      <x:c r="E162" s="21"/>
      <x:c r="F162" s="21"/>
    </x:row>
    <x:row r="163">
      <x:c r="A163" s="37"/>
      <x:c r="B163" s="21"/>
      <x:c r="C163" s="21"/>
      <x:c r="D163" s="25"/>
      <x:c r="E163" s="21"/>
      <x:c r="F163" s="21"/>
    </x:row>
    <x:row r="164">
      <x:c r="A164" s="37"/>
      <x:c r="B164" s="21"/>
      <x:c r="C164" s="21"/>
      <x:c r="D164" s="25"/>
      <x:c r="E164" s="21"/>
      <x:c r="F164" s="21"/>
    </x:row>
    <x:row r="165">
      <x:c r="A165" s="37"/>
      <x:c r="B165" s="21"/>
      <x:c r="C165" s="21"/>
      <x:c r="D165" s="25"/>
      <x:c r="E165" s="21"/>
      <x:c r="F165" s="21"/>
    </x:row>
    <x:row r="166">
      <x:c r="A166" s="37"/>
      <x:c r="B166" s="21"/>
      <x:c r="C166" s="21"/>
      <x:c r="D166" s="25"/>
      <x:c r="E166" s="21"/>
      <x:c r="F166" s="21"/>
    </x:row>
    <x:row r="167">
      <x:c r="A167" s="37"/>
      <x:c r="B167" s="21"/>
      <x:c r="C167" s="21"/>
      <x:c r="D167" s="25"/>
      <x:c r="E167" s="21"/>
      <x:c r="F167" s="21"/>
    </x:row>
    <x:row r="168">
      <x:c r="A168" s="37"/>
      <x:c r="B168" s="21"/>
      <x:c r="C168" s="21"/>
      <x:c r="D168" s="25"/>
      <x:c r="E168" s="21"/>
      <x:c r="F168" s="21"/>
    </x:row>
    <x:row r="169">
      <x:c r="A169" s="37"/>
      <x:c r="B169" s="21"/>
      <x:c r="C169" s="21"/>
      <x:c r="D169" s="25"/>
      <x:c r="E169" s="21"/>
      <x:c r="F169" s="21"/>
    </x:row>
    <x:row r="170">
      <x:c r="A170" s="37"/>
      <x:c r="B170" s="21"/>
      <x:c r="C170" s="21"/>
      <x:c r="D170" s="25"/>
      <x:c r="E170" s="21"/>
      <x:c r="F170" s="21"/>
    </x:row>
    <x:row r="171">
      <x:c r="A171" s="37"/>
      <x:c r="B171" s="21"/>
      <x:c r="C171" s="21"/>
      <x:c r="D171" s="25"/>
      <x:c r="E171" s="21"/>
      <x:c r="F171" s="21"/>
    </x:row>
    <x:row r="172">
      <x:c r="A172" s="37"/>
      <x:c r="B172" s="21"/>
      <x:c r="C172" s="21"/>
      <x:c r="D172" s="25"/>
      <x:c r="E172" s="21"/>
      <x:c r="F172" s="21"/>
    </x:row>
    <x:row r="173">
      <x:c r="A173" s="37"/>
      <x:c r="B173" s="21"/>
      <x:c r="C173" s="21"/>
      <x:c r="D173" s="25"/>
      <x:c r="E173" s="21"/>
      <x:c r="F173" s="21"/>
    </x:row>
    <x:row r="174">
      <x:c r="A174" s="37"/>
      <x:c r="B174" s="21"/>
      <x:c r="C174" s="21"/>
      <x:c r="D174" s="25"/>
      <x:c r="E174" s="21"/>
      <x:c r="F174" s="21"/>
    </x:row>
    <x:row r="175">
      <x:c r="A175" s="37"/>
      <x:c r="B175" s="21"/>
      <x:c r="C175" s="21"/>
      <x:c r="D175" s="25"/>
      <x:c r="E175" s="21"/>
      <x:c r="F175" s="21"/>
    </x:row>
    <x:row r="176">
      <x:c r="A176" s="37"/>
      <x:c r="B176" s="21"/>
      <x:c r="C176" s="21"/>
      <x:c r="D176" s="25"/>
      <x:c r="E176" s="21"/>
      <x:c r="F176" s="21"/>
    </x:row>
    <x:row r="177">
      <x:c r="A177" s="37"/>
      <x:c r="B177" s="21"/>
      <x:c r="C177" s="21"/>
      <x:c r="D177" s="25"/>
      <x:c r="E177" s="21"/>
      <x:c r="F177" s="21"/>
    </x:row>
    <x:row r="178">
      <x:c r="A178" s="37"/>
      <x:c r="B178" s="21"/>
      <x:c r="C178" s="21"/>
      <x:c r="D178" s="25"/>
      <x:c r="E178" s="21"/>
      <x:c r="F178" s="21"/>
    </x:row>
    <x:row r="179">
      <x:c r="A179" s="37"/>
      <x:c r="B179" s="21"/>
      <x:c r="C179" s="21"/>
      <x:c r="D179" s="25"/>
      <x:c r="E179" s="21"/>
      <x:c r="F179" s="21"/>
    </x:row>
    <x:row r="180">
      <x:c r="A180" s="37"/>
      <x:c r="B180" s="21"/>
      <x:c r="C180" s="21"/>
      <x:c r="D180" s="25"/>
      <x:c r="E180" s="21"/>
      <x:c r="F180" s="21"/>
    </x:row>
    <x:row r="181">
      <x:c r="A181" s="37"/>
      <x:c r="B181" s="21"/>
      <x:c r="C181" s="21"/>
      <x:c r="D181" s="25"/>
      <x:c r="E181" s="21"/>
      <x:c r="F181" s="21"/>
    </x:row>
    <x:row r="182">
      <x:c r="A182" s="37"/>
      <x:c r="B182" s="21"/>
      <x:c r="C182" s="21"/>
      <x:c r="D182" s="25"/>
      <x:c r="E182" s="21"/>
      <x:c r="F182" s="21"/>
    </x:row>
    <x:row r="183">
      <x:c r="A183" s="37"/>
      <x:c r="B183" s="21"/>
      <x:c r="C183" s="21"/>
      <x:c r="D183" s="25"/>
      <x:c r="E183" s="21"/>
      <x:c r="F183" s="21"/>
    </x:row>
    <x:row r="184">
      <x:c r="A184" s="37"/>
      <x:c r="B184" s="21"/>
      <x:c r="C184" s="21"/>
      <x:c r="D184" s="25"/>
      <x:c r="E184" s="21"/>
      <x:c r="F184" s="21"/>
    </x:row>
    <x:row r="185">
      <x:c r="A185" s="37"/>
      <x:c r="B185" s="21"/>
      <x:c r="C185" s="21"/>
      <x:c r="D185" s="25"/>
      <x:c r="E185" s="21"/>
      <x:c r="F185" s="21"/>
    </x:row>
    <x:row r="186">
      <x:c r="A186" s="37"/>
      <x:c r="B186" s="21"/>
      <x:c r="C186" s="21"/>
      <x:c r="D186" s="25"/>
      <x:c r="E186" s="21"/>
      <x:c r="F186" s="21"/>
    </x:row>
    <x:row r="187">
      <x:c r="A187" s="37"/>
      <x:c r="B187" s="21"/>
      <x:c r="C187" s="21"/>
      <x:c r="D187" s="25"/>
      <x:c r="E187" s="21"/>
      <x:c r="F187" s="21"/>
    </x:row>
    <x:row r="188">
      <x:c r="A188" s="37"/>
      <x:c r="B188" s="21"/>
      <x:c r="C188" s="21"/>
      <x:c r="D188" s="25"/>
      <x:c r="E188" s="21"/>
      <x:c r="F188" s="21"/>
    </x:row>
    <x:row r="189">
      <x:c r="A189" s="37"/>
      <x:c r="B189" s="21"/>
      <x:c r="C189" s="21"/>
      <x:c r="D189" s="25"/>
      <x:c r="E189" s="21"/>
      <x:c r="F189" s="21"/>
    </x:row>
    <x:row r="190">
      <x:c r="A190" s="37"/>
      <x:c r="B190" s="21"/>
      <x:c r="C190" s="21"/>
      <x:c r="D190" s="25"/>
      <x:c r="E190" s="21"/>
      <x:c r="F190" s="21"/>
    </x:row>
    <x:row r="191">
      <x:c r="A191" s="37"/>
      <x:c r="B191" s="21"/>
      <x:c r="C191" s="21"/>
      <x:c r="D191" s="25"/>
      <x:c r="E191" s="21"/>
      <x:c r="F191" s="21"/>
    </x:row>
    <x:row r="192">
      <x:c r="A192" s="37"/>
      <x:c r="B192" s="21"/>
      <x:c r="C192" s="21"/>
      <x:c r="D192" s="25"/>
      <x:c r="E192" s="21"/>
      <x:c r="F192" s="21"/>
    </x:row>
    <x:row r="193">
      <x:c r="A193" s="37"/>
      <x:c r="B193" s="21"/>
      <x:c r="C193" s="21"/>
      <x:c r="D193" s="25"/>
      <x:c r="E193" s="21"/>
      <x:c r="F193" s="21"/>
    </x:row>
    <x:row r="194">
      <x:c r="A194" s="37"/>
      <x:c r="B194" s="21"/>
      <x:c r="C194" s="21"/>
      <x:c r="D194" s="25"/>
      <x:c r="E194" s="21"/>
      <x:c r="F194" s="21"/>
    </x:row>
    <x:row r="195">
      <x:c r="A195" s="37"/>
      <x:c r="B195" s="21"/>
      <x:c r="C195" s="21"/>
      <x:c r="D195" s="25"/>
      <x:c r="E195" s="21"/>
      <x:c r="F195" s="21"/>
    </x:row>
    <x:row r="196">
      <x:c r="A196" s="37"/>
      <x:c r="B196" s="21"/>
      <x:c r="C196" s="21"/>
      <x:c r="D196" s="25"/>
      <x:c r="E196" s="21"/>
      <x:c r="F196" s="21"/>
    </x:row>
    <x:row r="197">
      <x:c r="A197" s="37"/>
      <x:c r="B197" s="21"/>
      <x:c r="C197" s="21"/>
      <x:c r="D197" s="25"/>
      <x:c r="E197" s="21"/>
      <x:c r="F197" s="21"/>
    </x:row>
    <x:row r="198">
      <x:c r="A198" s="37"/>
      <x:c r="B198" s="21"/>
      <x:c r="C198" s="21"/>
      <x:c r="D198" s="25"/>
      <x:c r="E198" s="21"/>
      <x:c r="F198" s="21"/>
    </x:row>
    <x:row r="199">
      <x:c r="A199" s="37"/>
      <x:c r="B199" s="21"/>
      <x:c r="C199" s="21"/>
      <x:c r="D199" s="25"/>
      <x:c r="E199" s="21"/>
      <x:c r="F199" s="21"/>
    </x:row>
    <x:row r="200">
      <x:c r="A200" s="37"/>
      <x:c r="B200" s="21"/>
      <x:c r="C200" s="21"/>
      <x:c r="D200" s="25"/>
      <x:c r="E200" s="21"/>
      <x:c r="F200" s="21"/>
    </x:row>
    <x:row r="201">
      <x:c r="A201" s="37"/>
      <x:c r="B201" s="21"/>
      <x:c r="C201" s="21"/>
      <x:c r="D201" s="25"/>
      <x:c r="E201" s="21"/>
      <x:c r="F201" s="21"/>
    </x:row>
    <x:row r="202">
      <x:c r="A202" s="37"/>
      <x:c r="B202" s="21"/>
      <x:c r="C202" s="21"/>
      <x:c r="D202" s="25"/>
      <x:c r="E202" s="21"/>
      <x:c r="F202" s="21"/>
    </x:row>
    <x:row r="203">
      <x:c r="A203" s="37"/>
      <x:c r="B203" s="21"/>
      <x:c r="C203" s="21"/>
      <x:c r="D203" s="25"/>
      <x:c r="E203" s="21"/>
      <x:c r="F203" s="21"/>
    </x:row>
    <x:row r="204">
      <x:c r="A204" s="37"/>
      <x:c r="B204" s="21"/>
      <x:c r="C204" s="21"/>
      <x:c r="D204" s="25"/>
      <x:c r="E204" s="21"/>
      <x:c r="F204" s="21"/>
    </x:row>
    <x:row r="205">
      <x:c r="A205" s="37"/>
      <x:c r="B205" s="21"/>
      <x:c r="C205" s="21"/>
      <x:c r="D205" s="25"/>
      <x:c r="E205" s="21"/>
      <x:c r="F205" s="21"/>
    </x:row>
    <x:row r="206">
      <x:c r="A206" s="37"/>
      <x:c r="B206" s="21"/>
      <x:c r="C206" s="21"/>
      <x:c r="D206" s="25"/>
      <x:c r="E206" s="21"/>
      <x:c r="F206" s="21"/>
    </x:row>
    <x:row r="207">
      <x:c r="A207" s="37"/>
      <x:c r="B207" s="21"/>
      <x:c r="C207" s="21"/>
      <x:c r="D207" s="25"/>
      <x:c r="E207" s="21"/>
      <x:c r="F207" s="21"/>
    </x:row>
    <x:row r="208">
      <x:c r="A208" s="37"/>
      <x:c r="B208" s="21"/>
      <x:c r="C208" s="21"/>
      <x:c r="D208" s="25"/>
      <x:c r="E208" s="21"/>
      <x:c r="F208" s="21"/>
    </x:row>
    <x:row r="209">
      <x:c r="A209" s="37"/>
      <x:c r="B209" s="21"/>
      <x:c r="C209" s="21"/>
      <x:c r="D209" s="25"/>
      <x:c r="E209" s="21"/>
      <x:c r="F209" s="21"/>
    </x:row>
    <x:row r="210">
      <x:c r="A210" s="37"/>
      <x:c r="B210" s="21"/>
      <x:c r="C210" s="21"/>
      <x:c r="D210" s="25"/>
      <x:c r="E210" s="21"/>
      <x:c r="F210" s="21"/>
    </x:row>
    <x:row r="211">
      <x:c r="A211" s="37"/>
      <x:c r="B211" s="21"/>
      <x:c r="C211" s="21"/>
      <x:c r="D211" s="25"/>
      <x:c r="E211" s="21"/>
      <x:c r="F211" s="21"/>
    </x:row>
    <x:row r="212">
      <x:c r="A212" s="37"/>
      <x:c r="B212" s="21"/>
      <x:c r="C212" s="21"/>
      <x:c r="D212" s="25"/>
      <x:c r="E212" s="21"/>
      <x:c r="F212" s="21"/>
    </x:row>
    <x:row r="213">
      <x:c r="A213" s="37"/>
      <x:c r="B213" s="21"/>
      <x:c r="C213" s="21"/>
      <x:c r="D213" s="25"/>
      <x:c r="E213" s="21"/>
      <x:c r="F213" s="21"/>
    </x:row>
    <x:row r="214">
      <x:c r="A214" s="37"/>
      <x:c r="B214" s="21"/>
      <x:c r="C214" s="21"/>
      <x:c r="D214" s="25"/>
      <x:c r="E214" s="21"/>
      <x:c r="F214" s="21"/>
    </x:row>
    <x:row r="215">
      <x:c r="A215" s="37"/>
      <x:c r="B215" s="21"/>
      <x:c r="C215" s="21"/>
      <x:c r="D215" s="25"/>
      <x:c r="E215" s="21"/>
      <x:c r="F215" s="21"/>
    </x:row>
    <x:row r="216">
      <x:c r="A216" s="37"/>
      <x:c r="B216" s="21"/>
      <x:c r="C216" s="21"/>
      <x:c r="D216" s="25"/>
      <x:c r="E216" s="21"/>
      <x:c r="F216" s="21"/>
    </x:row>
    <x:row r="217">
      <x:c r="A217" s="37"/>
      <x:c r="B217" s="21"/>
      <x:c r="C217" s="21"/>
      <x:c r="D217" s="25"/>
      <x:c r="E217" s="21"/>
      <x:c r="F217" s="21"/>
    </x:row>
    <x:row r="218">
      <x:c r="A218" s="37"/>
      <x:c r="B218" s="21"/>
      <x:c r="C218" s="21"/>
      <x:c r="D218" s="25"/>
      <x:c r="E218" s="21"/>
      <x:c r="F218" s="21"/>
    </x:row>
    <x:row r="219">
      <x:c r="A219" s="37"/>
      <x:c r="B219" s="21"/>
      <x:c r="C219" s="21"/>
      <x:c r="D219" s="25"/>
      <x:c r="E219" s="21"/>
      <x:c r="F219" s="21"/>
    </x:row>
    <x:row r="220">
      <x:c r="A220" s="37"/>
      <x:c r="B220" s="21"/>
      <x:c r="C220" s="21"/>
      <x:c r="D220" s="25"/>
      <x:c r="E220" s="21"/>
      <x:c r="F220" s="21"/>
    </x:row>
    <x:row r="221">
      <x:c r="A221" s="37"/>
      <x:c r="B221" s="21"/>
      <x:c r="C221" s="21"/>
      <x:c r="D221" s="25"/>
      <x:c r="E221" s="21"/>
      <x:c r="F221" s="21"/>
    </x:row>
    <x:row r="222">
      <x:c r="A222" s="37"/>
      <x:c r="B222" s="21"/>
      <x:c r="C222" s="21"/>
      <x:c r="D222" s="25"/>
      <x:c r="E222" s="21"/>
      <x:c r="F222" s="21"/>
    </x:row>
    <x:row r="223">
      <x:c r="A223" s="37"/>
      <x:c r="B223" s="21"/>
      <x:c r="C223" s="21"/>
      <x:c r="D223" s="25"/>
      <x:c r="E223" s="21"/>
      <x:c r="F223" s="21"/>
    </x:row>
    <x:row r="224">
      <x:c r="A224" s="37"/>
      <x:c r="B224" s="21"/>
      <x:c r="C224" s="21"/>
      <x:c r="D224" s="25"/>
      <x:c r="E224" s="21"/>
      <x:c r="F224" s="21"/>
    </x:row>
    <x:row r="225">
      <x:c r="A225" s="37"/>
      <x:c r="B225" s="21"/>
      <x:c r="C225" s="21"/>
      <x:c r="D225" s="25"/>
      <x:c r="E225" s="21"/>
      <x:c r="F225" s="21"/>
    </x:row>
    <x:row r="226">
      <x:c r="A226" s="37"/>
      <x:c r="B226" s="21"/>
      <x:c r="C226" s="21"/>
      <x:c r="D226" s="25"/>
      <x:c r="E226" s="21"/>
      <x:c r="F226" s="21"/>
    </x:row>
    <x:row r="227">
      <x:c r="A227" s="37"/>
      <x:c r="B227" s="21"/>
      <x:c r="C227" s="21"/>
      <x:c r="D227" s="25"/>
      <x:c r="E227" s="21"/>
      <x:c r="F227" s="21"/>
    </x:row>
    <x:row r="228">
      <x:c r="A228" s="37"/>
      <x:c r="B228" s="21"/>
      <x:c r="C228" s="21"/>
      <x:c r="D228" s="25"/>
      <x:c r="E228" s="21"/>
      <x:c r="F228" s="21"/>
    </x:row>
    <x:row r="229">
      <x:c r="A229" s="37"/>
      <x:c r="B229" s="21"/>
      <x:c r="C229" s="21"/>
      <x:c r="D229" s="25"/>
      <x:c r="E229" s="21"/>
      <x:c r="F229" s="21"/>
    </x:row>
    <x:row r="230">
      <x:c r="A230" s="37"/>
      <x:c r="B230" s="21"/>
      <x:c r="C230" s="21"/>
      <x:c r="D230" s="25"/>
      <x:c r="E230" s="21"/>
      <x:c r="F230" s="21"/>
    </x:row>
    <x:row r="231">
      <x:c r="A231" s="37"/>
      <x:c r="B231" s="21"/>
      <x:c r="C231" s="21"/>
      <x:c r="D231" s="25"/>
      <x:c r="E231" s="21"/>
      <x:c r="F231" s="21"/>
    </x:row>
    <x:row r="232">
      <x:c r="A232" s="37"/>
      <x:c r="B232" s="21"/>
      <x:c r="C232" s="21"/>
      <x:c r="D232" s="25"/>
      <x:c r="E232" s="21"/>
      <x:c r="F232" s="21"/>
    </x:row>
    <x:row r="233">
      <x:c r="A233" s="37"/>
      <x:c r="B233" s="21"/>
      <x:c r="C233" s="21"/>
      <x:c r="D233" s="25"/>
      <x:c r="E233" s="21"/>
      <x:c r="F233" s="21"/>
    </x:row>
    <x:row r="234">
      <x:c r="A234" s="37"/>
      <x:c r="B234" s="21"/>
      <x:c r="C234" s="21"/>
      <x:c r="D234" s="25"/>
      <x:c r="E234" s="21"/>
      <x:c r="F234" s="21"/>
    </x:row>
    <x:row r="235">
      <x:c r="A235" s="37"/>
      <x:c r="B235" s="21"/>
      <x:c r="C235" s="21"/>
      <x:c r="D235" s="25"/>
      <x:c r="E235" s="21"/>
      <x:c r="F235" s="21"/>
    </x:row>
    <x:row r="236">
      <x:c r="A236" s="37"/>
      <x:c r="B236" s="21"/>
      <x:c r="C236" s="21"/>
      <x:c r="D236" s="25"/>
      <x:c r="E236" s="21"/>
      <x:c r="F236" s="21"/>
    </x:row>
    <x:row r="237">
      <x:c r="A237" s="37"/>
      <x:c r="B237" s="21"/>
      <x:c r="C237" s="21"/>
      <x:c r="D237" s="25"/>
      <x:c r="E237" s="21"/>
      <x:c r="F237" s="21"/>
    </x:row>
    <x:row r="238">
      <x:c r="A238" s="37"/>
      <x:c r="B238" s="21"/>
      <x:c r="C238" s="21"/>
      <x:c r="D238" s="25"/>
      <x:c r="E238" s="21"/>
      <x:c r="F238" s="21"/>
    </x:row>
    <x:row r="239">
      <x:c r="A239" s="37"/>
      <x:c r="B239" s="21"/>
      <x:c r="C239" s="21"/>
      <x:c r="D239" s="25"/>
      <x:c r="E239" s="21"/>
      <x:c r="F239" s="21"/>
    </x:row>
    <x:row r="240">
      <x:c r="A240" s="37"/>
      <x:c r="B240" s="21"/>
      <x:c r="C240" s="21"/>
      <x:c r="D240" s="25"/>
      <x:c r="E240" s="21"/>
      <x:c r="F240" s="21"/>
    </x:row>
    <x:row r="241">
      <x:c r="A241" s="37"/>
      <x:c r="B241" s="21"/>
      <x:c r="C241" s="21"/>
      <x:c r="D241" s="25"/>
      <x:c r="E241" s="21"/>
      <x:c r="F241" s="21"/>
    </x:row>
    <x:row r="242">
      <x:c r="A242" s="37"/>
      <x:c r="B242" s="21"/>
      <x:c r="C242" s="21"/>
      <x:c r="D242" s="25"/>
      <x:c r="E242" s="21"/>
      <x:c r="F242" s="21"/>
    </x:row>
    <x:row r="243">
      <x:c r="A243" s="37"/>
      <x:c r="B243" s="21"/>
      <x:c r="C243" s="21"/>
      <x:c r="D243" s="25"/>
      <x:c r="E243" s="21"/>
      <x:c r="F243" s="21"/>
    </x:row>
    <x:row r="244">
      <x:c r="A244" s="37"/>
      <x:c r="B244" s="21"/>
      <x:c r="C244" s="21"/>
      <x:c r="D244" s="25"/>
      <x:c r="E244" s="21"/>
      <x:c r="F244" s="21"/>
    </x:row>
    <x:row r="245">
      <x:c r="A245" s="37"/>
      <x:c r="B245" s="21"/>
      <x:c r="C245" s="21"/>
      <x:c r="D245" s="25"/>
      <x:c r="E245" s="21"/>
      <x:c r="F245" s="21"/>
    </x:row>
    <x:row r="246">
      <x:c r="A246" s="37"/>
      <x:c r="B246" s="21"/>
      <x:c r="C246" s="21"/>
      <x:c r="D246" s="25"/>
      <x:c r="E246" s="21"/>
      <x:c r="F246" s="21"/>
    </x:row>
    <x:row r="247">
      <x:c r="A247" s="37"/>
      <x:c r="B247" s="21"/>
      <x:c r="C247" s="21"/>
      <x:c r="D247" s="25"/>
      <x:c r="E247" s="21"/>
      <x:c r="F247" s="21"/>
    </x:row>
    <x:row r="248">
      <x:c r="A248" s="37"/>
      <x:c r="B248" s="21"/>
      <x:c r="C248" s="21"/>
      <x:c r="D248" s="25"/>
      <x:c r="E248" s="21"/>
      <x:c r="F248" s="21"/>
    </x:row>
    <x:row r="249">
      <x:c r="A249" s="37"/>
      <x:c r="B249" s="21"/>
      <x:c r="C249" s="21"/>
      <x:c r="D249" s="25"/>
      <x:c r="E249" s="21"/>
      <x:c r="F249" s="21"/>
    </x:row>
    <x:row r="250">
      <x:c r="A250" s="37"/>
      <x:c r="B250" s="21"/>
      <x:c r="C250" s="21"/>
      <x:c r="D250" s="25"/>
      <x:c r="E250" s="21"/>
      <x:c r="F250" s="21"/>
    </x:row>
    <x:row r="251">
      <x:c r="A251" s="37"/>
      <x:c r="B251" s="21"/>
      <x:c r="C251" s="21"/>
      <x:c r="D251" s="25"/>
      <x:c r="E251" s="21"/>
      <x:c r="F251" s="21"/>
    </x:row>
    <x:row r="252">
      <x:c r="A252" s="37"/>
      <x:c r="B252" s="21"/>
      <x:c r="C252" s="21"/>
      <x:c r="D252" s="25"/>
      <x:c r="E252" s="21"/>
      <x:c r="F252" s="21"/>
    </x:row>
    <x:row r="253">
      <x:c r="A253" s="37"/>
      <x:c r="B253" s="21"/>
      <x:c r="C253" s="21"/>
      <x:c r="D253" s="25"/>
      <x:c r="E253" s="21"/>
      <x:c r="F253" s="21"/>
    </x:row>
    <x:row r="254">
      <x:c r="A254" s="37"/>
      <x:c r="B254" s="21"/>
      <x:c r="C254" s="21"/>
      <x:c r="D254" s="25"/>
      <x:c r="E254" s="21"/>
      <x:c r="F254" s="21"/>
    </x:row>
    <x:row r="255">
      <x:c r="A255" s="37"/>
      <x:c r="B255" s="21"/>
      <x:c r="C255" s="21"/>
      <x:c r="D255" s="25"/>
      <x:c r="E255" s="21"/>
      <x:c r="F255" s="21"/>
    </x:row>
    <x:row r="256">
      <x:c r="A256" s="37"/>
      <x:c r="B256" s="21"/>
      <x:c r="C256" s="21"/>
      <x:c r="D256" s="25"/>
      <x:c r="E256" s="21"/>
      <x:c r="F256" s="21"/>
    </x:row>
    <x:row r="257">
      <x:c r="A257" s="37"/>
      <x:c r="B257" s="21"/>
      <x:c r="C257" s="21"/>
      <x:c r="D257" s="25"/>
      <x:c r="E257" s="21"/>
      <x:c r="F257" s="21"/>
    </x:row>
    <x:row r="258">
      <x:c r="A258" s="37"/>
      <x:c r="B258" s="21"/>
      <x:c r="C258" s="21"/>
      <x:c r="D258" s="25"/>
      <x:c r="E258" s="21"/>
      <x:c r="F258" s="21"/>
    </x:row>
    <x:row r="259">
      <x:c r="A259" s="37"/>
      <x:c r="B259" s="21"/>
      <x:c r="C259" s="21"/>
      <x:c r="D259" s="25"/>
      <x:c r="E259" s="21"/>
      <x:c r="F259" s="21"/>
    </x:row>
    <x:row r="260">
      <x:c r="A260" s="37"/>
      <x:c r="B260" s="21"/>
      <x:c r="C260" s="21"/>
      <x:c r="D260" s="25"/>
      <x:c r="E260" s="21"/>
      <x:c r="F260" s="21"/>
    </x:row>
    <x:row r="261">
      <x:c r="A261" s="37"/>
      <x:c r="B261" s="21"/>
      <x:c r="C261" s="21"/>
      <x:c r="D261" s="25"/>
      <x:c r="E261" s="21"/>
      <x:c r="F261" s="21"/>
    </x:row>
    <x:row r="262">
      <x:c r="A262" s="37"/>
      <x:c r="B262" s="21"/>
      <x:c r="C262" s="21"/>
      <x:c r="D262" s="25"/>
      <x:c r="E262" s="21"/>
      <x:c r="F262" s="21"/>
    </x:row>
    <x:row r="263">
      <x:c r="A263" s="37"/>
      <x:c r="B263" s="21"/>
      <x:c r="C263" s="21"/>
      <x:c r="D263" s="25"/>
      <x:c r="E263" s="21"/>
      <x:c r="F263" s="21"/>
    </x:row>
    <x:row r="264">
      <x:c r="A264" s="37"/>
      <x:c r="B264" s="21"/>
      <x:c r="C264" s="21"/>
      <x:c r="D264" s="25"/>
      <x:c r="E264" s="21"/>
      <x:c r="F264" s="21"/>
    </x:row>
    <x:row r="265">
      <x:c r="A265" s="37"/>
      <x:c r="B265" s="21"/>
      <x:c r="C265" s="21"/>
      <x:c r="D265" s="25"/>
      <x:c r="E265" s="21"/>
      <x:c r="F265" s="21"/>
    </x:row>
    <x:row r="266">
      <x:c r="A266" s="37"/>
      <x:c r="B266" s="21"/>
      <x:c r="C266" s="21"/>
      <x:c r="D266" s="25"/>
      <x:c r="E266" s="21"/>
      <x:c r="F266" s="21"/>
    </x:row>
    <x:row r="267">
      <x:c r="A267" s="37"/>
      <x:c r="B267" s="21"/>
      <x:c r="C267" s="21"/>
      <x:c r="D267" s="25"/>
      <x:c r="E267" s="21"/>
      <x:c r="F267" s="21"/>
    </x:row>
    <x:row r="268">
      <x:c r="A268" s="37"/>
      <x:c r="B268" s="21"/>
      <x:c r="C268" s="21"/>
      <x:c r="D268" s="25"/>
      <x:c r="E268" s="21"/>
      <x:c r="F268" s="21"/>
    </x:row>
    <x:row r="269">
      <x:c r="A269" s="37"/>
      <x:c r="B269" s="21"/>
      <x:c r="C269" s="21"/>
      <x:c r="D269" s="25"/>
      <x:c r="E269" s="21"/>
      <x:c r="F269" s="21"/>
    </x:row>
    <x:row r="270">
      <x:c r="A270" s="37"/>
      <x:c r="B270" s="21"/>
      <x:c r="C270" s="21"/>
      <x:c r="D270" s="25"/>
      <x:c r="E270" s="21"/>
      <x:c r="F270" s="21"/>
    </x:row>
    <x:row r="271">
      <x:c r="A271" s="37"/>
      <x:c r="B271" s="21"/>
      <x:c r="C271" s="21"/>
      <x:c r="D271" s="25"/>
      <x:c r="E271" s="21"/>
      <x:c r="F271" s="21"/>
    </x:row>
    <x:row r="272">
      <x:c r="A272" s="37"/>
      <x:c r="B272" s="21"/>
      <x:c r="C272" s="21"/>
      <x:c r="D272" s="25"/>
      <x:c r="E272" s="21"/>
      <x:c r="F272" s="21"/>
    </x:row>
    <x:row r="273">
      <x:c r="A273" s="37"/>
      <x:c r="B273" s="21"/>
      <x:c r="C273" s="21"/>
      <x:c r="D273" s="25"/>
      <x:c r="E273" s="21"/>
      <x:c r="F273" s="21"/>
    </x:row>
    <x:row r="274">
      <x:c r="A274" s="37"/>
      <x:c r="B274" s="21"/>
      <x:c r="C274" s="21"/>
      <x:c r="D274" s="25"/>
      <x:c r="E274" s="21"/>
      <x:c r="F274" s="21"/>
    </x:row>
    <x:row r="275">
      <x:c r="A275" s="37"/>
      <x:c r="B275" s="21"/>
      <x:c r="C275" s="21"/>
      <x:c r="D275" s="25"/>
      <x:c r="E275" s="21"/>
      <x:c r="F275" s="21"/>
    </x:row>
    <x:row r="276">
      <x:c r="A276" s="37"/>
      <x:c r="B276" s="21"/>
      <x:c r="C276" s="21"/>
      <x:c r="D276" s="25"/>
      <x:c r="E276" s="21"/>
      <x:c r="F276" s="21"/>
    </x:row>
    <x:row r="277">
      <x:c r="A277" s="37"/>
      <x:c r="B277" s="21"/>
      <x:c r="C277" s="21"/>
      <x:c r="D277" s="25"/>
      <x:c r="E277" s="21"/>
      <x:c r="F277" s="21"/>
    </x:row>
    <x:row r="278">
      <x:c r="A278" s="37"/>
      <x:c r="B278" s="21"/>
      <x:c r="C278" s="21"/>
      <x:c r="D278" s="25"/>
      <x:c r="E278" s="21"/>
      <x:c r="F278" s="21"/>
    </x:row>
    <x:row r="279">
      <x:c r="A279" s="37"/>
      <x:c r="B279" s="21"/>
      <x:c r="C279" s="21"/>
      <x:c r="D279" s="25"/>
      <x:c r="E279" s="21"/>
      <x:c r="F279" s="21"/>
    </x:row>
    <x:row r="280">
      <x:c r="A280" s="37"/>
      <x:c r="B280" s="21"/>
      <x:c r="C280" s="21"/>
      <x:c r="D280" s="25"/>
      <x:c r="E280" s="21"/>
      <x:c r="F280" s="21"/>
    </x:row>
    <x:row r="281">
      <x:c r="A281" s="37"/>
      <x:c r="B281" s="21"/>
      <x:c r="C281" s="21"/>
      <x:c r="D281" s="25"/>
      <x:c r="E281" s="21"/>
      <x:c r="F281" s="21"/>
    </x:row>
    <x:row r="282">
      <x:c r="A282" s="37"/>
      <x:c r="B282" s="21"/>
      <x:c r="C282" s="21"/>
      <x:c r="D282" s="25"/>
      <x:c r="E282" s="21"/>
      <x:c r="F282" s="21"/>
    </x:row>
    <x:row r="283">
      <x:c r="A283" s="37"/>
      <x:c r="B283" s="21"/>
      <x:c r="C283" s="21"/>
      <x:c r="D283" s="25"/>
      <x:c r="E283" s="21"/>
      <x:c r="F283" s="21"/>
    </x:row>
    <x:row r="284">
      <x:c r="A284" s="37"/>
      <x:c r="B284" s="21"/>
      <x:c r="C284" s="21"/>
      <x:c r="D284" s="25"/>
      <x:c r="E284" s="21"/>
      <x:c r="F284" s="21"/>
    </x:row>
    <x:row r="285">
      <x:c r="A285" s="37"/>
      <x:c r="B285" s="21"/>
      <x:c r="C285" s="21"/>
      <x:c r="D285" s="25"/>
      <x:c r="E285" s="21"/>
      <x:c r="F285" s="21"/>
    </x:row>
    <x:row r="286">
      <x:c r="A286" s="37"/>
      <x:c r="B286" s="21"/>
      <x:c r="C286" s="21"/>
      <x:c r="D286" s="25"/>
      <x:c r="E286" s="21"/>
      <x:c r="F286" s="21"/>
    </x:row>
    <x:row r="287">
      <x:c r="A287" s="37"/>
      <x:c r="B287" s="21"/>
      <x:c r="C287" s="21"/>
      <x:c r="D287" s="25"/>
      <x:c r="E287" s="21"/>
      <x:c r="F287" s="21"/>
    </x:row>
    <x:row r="288">
      <x:c r="A288" s="37"/>
      <x:c r="B288" s="21"/>
      <x:c r="C288" s="21"/>
      <x:c r="D288" s="25"/>
      <x:c r="E288" s="21"/>
      <x:c r="F288" s="21"/>
    </x:row>
    <x:row r="289">
      <x:c r="A289" s="37"/>
      <x:c r="B289" s="21"/>
      <x:c r="C289" s="21"/>
      <x:c r="D289" s="25"/>
      <x:c r="E289" s="21"/>
      <x:c r="F289" s="21"/>
    </x:row>
    <x:row r="290">
      <x:c r="A290" s="37"/>
      <x:c r="B290" s="21"/>
      <x:c r="C290" s="21"/>
      <x:c r="D290" s="25"/>
      <x:c r="E290" s="21"/>
      <x:c r="F290" s="21"/>
    </x:row>
    <x:row r="291">
      <x:c r="A291" s="37"/>
      <x:c r="B291" s="21"/>
      <x:c r="C291" s="21"/>
      <x:c r="D291" s="25"/>
      <x:c r="E291" s="21"/>
      <x:c r="F291" s="21"/>
    </x:row>
    <x:row r="292">
      <x:c r="A292" s="37"/>
      <x:c r="B292" s="21"/>
      <x:c r="C292" s="21"/>
      <x:c r="D292" s="25"/>
      <x:c r="E292" s="21"/>
      <x:c r="F292" s="21"/>
    </x:row>
    <x:row r="293">
      <x:c r="A293" s="37"/>
      <x:c r="B293" s="21"/>
      <x:c r="C293" s="21"/>
      <x:c r="D293" s="25"/>
      <x:c r="E293" s="21"/>
      <x:c r="F293" s="21"/>
    </x:row>
    <x:row r="294">
      <x:c r="A294" s="37"/>
      <x:c r="B294" s="21"/>
      <x:c r="C294" s="21"/>
      <x:c r="D294" s="25"/>
      <x:c r="E294" s="21"/>
      <x:c r="F294" s="21"/>
    </x:row>
    <x:row r="295">
      <x:c r="A295" s="37"/>
      <x:c r="B295" s="21"/>
      <x:c r="C295" s="21"/>
      <x:c r="D295" s="25"/>
      <x:c r="E295" s="21"/>
      <x:c r="F295" s="21"/>
    </x:row>
    <x:row r="296">
      <x:c r="A296" s="37"/>
      <x:c r="B296" s="21"/>
      <x:c r="C296" s="21"/>
      <x:c r="D296" s="25"/>
      <x:c r="E296" s="21"/>
      <x:c r="F296" s="21"/>
    </x:row>
    <x:row r="297">
      <x:c r="A297" s="37"/>
      <x:c r="B297" s="21"/>
      <x:c r="C297" s="21"/>
      <x:c r="D297" s="25"/>
      <x:c r="E297" s="21"/>
      <x:c r="F297" s="21"/>
    </x:row>
    <x:row r="298">
      <x:c r="A298" s="37"/>
      <x:c r="B298" s="21"/>
      <x:c r="C298" s="21"/>
      <x:c r="D298" s="25"/>
      <x:c r="E298" s="21"/>
      <x:c r="F298" s="21"/>
    </x:row>
    <x:row r="299">
      <x:c r="A299" s="37"/>
      <x:c r="B299" s="21"/>
      <x:c r="C299" s="21"/>
      <x:c r="D299" s="25"/>
      <x:c r="E299" s="21"/>
      <x:c r="F299" s="21"/>
    </x:row>
    <x:row r="300">
      <x:c r="A300" s="37"/>
      <x:c r="B300" s="21"/>
      <x:c r="C300" s="21"/>
      <x:c r="D300" s="25"/>
      <x:c r="E300" s="21"/>
      <x:c r="F300" s="21"/>
    </x:row>
    <x:row r="301">
      <x:c r="A301" s="37"/>
      <x:c r="B301" s="21"/>
      <x:c r="C301" s="21"/>
      <x:c r="D301" s="25"/>
      <x:c r="E301" s="21"/>
      <x:c r="F301" s="21"/>
    </x:row>
    <x:row r="302">
      <x:c r="A302" s="37"/>
      <x:c r="B302" s="21"/>
      <x:c r="C302" s="21"/>
      <x:c r="D302" s="25"/>
      <x:c r="E302" s="21"/>
      <x:c r="F302" s="21"/>
    </x:row>
    <x:row r="303">
      <x:c r="A303" s="37"/>
      <x:c r="B303" s="21"/>
      <x:c r="C303" s="21"/>
      <x:c r="D303" s="25"/>
      <x:c r="E303" s="21"/>
      <x:c r="F303" s="21"/>
    </x:row>
    <x:row r="304">
      <x:c r="A304" s="37"/>
      <x:c r="B304" s="21"/>
      <x:c r="C304" s="21"/>
      <x:c r="D304" s="25"/>
      <x:c r="E304" s="21"/>
      <x:c r="F304" s="21"/>
    </x:row>
    <x:row r="305">
      <x:c r="A305" s="37"/>
      <x:c r="B305" s="21"/>
      <x:c r="C305" s="21"/>
      <x:c r="D305" s="25"/>
      <x:c r="E305" s="21"/>
      <x:c r="F305" s="21"/>
    </x:row>
    <x:row r="306">
      <x:c r="A306" s="37"/>
      <x:c r="B306" s="21"/>
      <x:c r="C306" s="21"/>
      <x:c r="D306" s="25"/>
      <x:c r="E306" s="21"/>
      <x:c r="F306" s="21"/>
    </x:row>
    <x:row r="307">
      <x:c r="A307" s="37"/>
      <x:c r="B307" s="21"/>
      <x:c r="C307" s="21"/>
      <x:c r="D307" s="25"/>
      <x:c r="E307" s="21"/>
      <x:c r="F307" s="21"/>
    </x:row>
    <x:row r="308">
      <x:c r="A308" s="37"/>
      <x:c r="B308" s="21"/>
      <x:c r="C308" s="21"/>
      <x:c r="D308" s="25"/>
      <x:c r="E308" s="21"/>
      <x:c r="F308" s="21"/>
    </x:row>
    <x:row r="309">
      <x:c r="A309" s="37"/>
      <x:c r="B309" s="21"/>
      <x:c r="C309" s="21"/>
      <x:c r="D309" s="25"/>
      <x:c r="E309" s="21"/>
      <x:c r="F309" s="21"/>
    </x:row>
    <x:row r="310">
      <x:c r="A310" s="37"/>
      <x:c r="B310" s="21"/>
      <x:c r="C310" s="21"/>
      <x:c r="D310" s="25"/>
      <x:c r="E310" s="21"/>
      <x:c r="F310" s="21"/>
    </x:row>
    <x:row r="311">
      <x:c r="A311" s="37"/>
      <x:c r="B311" s="21"/>
      <x:c r="C311" s="21"/>
      <x:c r="D311" s="25"/>
      <x:c r="E311" s="21"/>
      <x:c r="F311" s="21"/>
    </x:row>
    <x:row r="312">
      <x:c r="A312" s="37"/>
      <x:c r="B312" s="21"/>
      <x:c r="C312" s="21"/>
      <x:c r="D312" s="25"/>
      <x:c r="E312" s="21"/>
      <x:c r="F312" s="21"/>
    </x:row>
    <x:row r="313">
      <x:c r="A313" s="37"/>
      <x:c r="B313" s="21"/>
      <x:c r="C313" s="21"/>
      <x:c r="D313" s="25"/>
      <x:c r="E313" s="21"/>
      <x:c r="F313" s="21"/>
    </x:row>
    <x:row r="314">
      <x:c r="A314" s="37"/>
      <x:c r="B314" s="21"/>
      <x:c r="C314" s="21"/>
      <x:c r="D314" s="25"/>
      <x:c r="E314" s="21"/>
      <x:c r="F314" s="21"/>
    </x:row>
    <x:row r="315">
      <x:c r="A315" s="37"/>
      <x:c r="B315" s="21"/>
      <x:c r="C315" s="21"/>
      <x:c r="D315" s="25"/>
      <x:c r="E315" s="21"/>
      <x:c r="F315" s="21"/>
    </x:row>
    <x:row r="316">
      <x:c r="A316" s="37"/>
      <x:c r="B316" s="21"/>
      <x:c r="C316" s="21"/>
      <x:c r="D316" s="25"/>
      <x:c r="E316" s="21"/>
      <x:c r="F316" s="21"/>
    </x:row>
    <x:row r="317">
      <x:c r="A317" s="37"/>
      <x:c r="B317" s="21"/>
      <x:c r="C317" s="21"/>
      <x:c r="D317" s="25"/>
      <x:c r="E317" s="21"/>
      <x:c r="F317" s="21"/>
    </x:row>
    <x:row r="318">
      <x:c r="A318" s="37"/>
      <x:c r="B318" s="21"/>
      <x:c r="C318" s="21"/>
      <x:c r="D318" s="25"/>
      <x:c r="E318" s="21"/>
      <x:c r="F318" s="21"/>
    </x:row>
    <x:row r="319">
      <x:c r="A319" s="37"/>
      <x:c r="B319" s="21"/>
      <x:c r="C319" s="21"/>
      <x:c r="D319" s="25"/>
      <x:c r="E319" s="21"/>
      <x:c r="F319" s="21"/>
    </x:row>
    <x:row r="320">
      <x:c r="A320" s="37"/>
      <x:c r="B320" s="21"/>
      <x:c r="C320" s="21"/>
      <x:c r="D320" s="25"/>
      <x:c r="E320" s="21"/>
      <x:c r="F320" s="21"/>
    </x:row>
    <x:row r="321">
      <x:c r="A321" s="37"/>
      <x:c r="B321" s="21"/>
      <x:c r="C321" s="21"/>
      <x:c r="D321" s="25"/>
      <x:c r="E321" s="21"/>
      <x:c r="F321" s="21"/>
    </x:row>
    <x:row r="322">
      <x:c r="A322" s="37"/>
      <x:c r="B322" s="21"/>
      <x:c r="C322" s="21"/>
      <x:c r="D322" s="25"/>
      <x:c r="E322" s="21"/>
      <x:c r="F322" s="21"/>
    </x:row>
    <x:row r="323">
      <x:c r="A323" s="37"/>
      <x:c r="B323" s="21"/>
      <x:c r="C323" s="21"/>
      <x:c r="D323" s="25"/>
      <x:c r="E323" s="21"/>
      <x:c r="F323" s="21"/>
    </x:row>
    <x:row r="324">
      <x:c r="A324" s="37"/>
      <x:c r="B324" s="21"/>
      <x:c r="C324" s="21"/>
      <x:c r="D324" s="25"/>
      <x:c r="E324" s="21"/>
      <x:c r="F324" s="21"/>
    </x:row>
    <x:row r="325">
      <x:c r="A325" s="37"/>
      <x:c r="B325" s="21"/>
      <x:c r="C325" s="21"/>
      <x:c r="D325" s="25"/>
      <x:c r="E325" s="21"/>
      <x:c r="F325" s="21"/>
    </x:row>
    <x:row r="326">
      <x:c r="A326" s="37"/>
      <x:c r="B326" s="21"/>
      <x:c r="C326" s="21"/>
      <x:c r="D326" s="25"/>
      <x:c r="E326" s="21"/>
      <x:c r="F326" s="21"/>
    </x:row>
    <x:row r="327">
      <x:c r="A327" s="37"/>
      <x:c r="B327" s="21"/>
      <x:c r="C327" s="21"/>
      <x:c r="D327" s="25"/>
      <x:c r="E327" s="21"/>
      <x:c r="F327" s="21"/>
    </x:row>
    <x:row r="328">
      <x:c r="A328" s="37"/>
      <x:c r="B328" s="21"/>
      <x:c r="C328" s="21"/>
      <x:c r="D328" s="25"/>
      <x:c r="E328" s="21"/>
      <x:c r="F328" s="21"/>
    </x:row>
    <x:row r="329">
      <x:c r="A329" s="37"/>
      <x:c r="B329" s="21"/>
      <x:c r="C329" s="21"/>
      <x:c r="D329" s="25"/>
      <x:c r="E329" s="21"/>
      <x:c r="F329" s="21"/>
    </x:row>
    <x:row r="330">
      <x:c r="A330" s="37"/>
      <x:c r="B330" s="21"/>
      <x:c r="C330" s="21"/>
      <x:c r="D330" s="25"/>
      <x:c r="E330" s="21"/>
      <x:c r="F330" s="21"/>
    </x:row>
    <x:row r="331">
      <x:c r="A331" s="37"/>
      <x:c r="B331" s="21"/>
      <x:c r="C331" s="21"/>
      <x:c r="D331" s="25"/>
      <x:c r="E331" s="21"/>
      <x:c r="F331" s="21"/>
    </x:row>
    <x:row r="332">
      <x:c r="A332" s="37"/>
      <x:c r="B332" s="21"/>
      <x:c r="C332" s="21"/>
      <x:c r="D332" s="25"/>
      <x:c r="E332" s="21"/>
      <x:c r="F332" s="21"/>
    </x:row>
    <x:row r="333">
      <x:c r="A333" s="37"/>
      <x:c r="B333" s="21"/>
      <x:c r="C333" s="21"/>
      <x:c r="D333" s="25"/>
      <x:c r="E333" s="21"/>
      <x:c r="F333" s="21"/>
    </x:row>
    <x:row r="334">
      <x:c r="A334" s="37"/>
      <x:c r="B334" s="21"/>
      <x:c r="C334" s="21"/>
      <x:c r="D334" s="25"/>
      <x:c r="E334" s="21"/>
      <x:c r="F334" s="21"/>
    </x:row>
    <x:row r="335">
      <x:c r="A335" s="37"/>
      <x:c r="B335" s="21"/>
      <x:c r="C335" s="21"/>
      <x:c r="D335" s="25"/>
      <x:c r="E335" s="21"/>
      <x:c r="F335" s="21"/>
    </x:row>
    <x:row r="336">
      <x:c r="A336" s="37"/>
      <x:c r="B336" s="21"/>
      <x:c r="C336" s="21"/>
      <x:c r="D336" s="25"/>
      <x:c r="E336" s="21"/>
      <x:c r="F336" s="21"/>
    </x:row>
    <x:row r="337">
      <x:c r="A337" s="37"/>
      <x:c r="B337" s="21"/>
      <x:c r="C337" s="21"/>
      <x:c r="D337" s="25"/>
      <x:c r="E337" s="21"/>
      <x:c r="F337" s="21"/>
    </x:row>
    <x:row r="338">
      <x:c r="A338" s="37"/>
      <x:c r="B338" s="21"/>
      <x:c r="C338" s="21"/>
      <x:c r="D338" s="25"/>
      <x:c r="E338" s="21"/>
      <x:c r="F338" s="21"/>
    </x:row>
    <x:row r="339">
      <x:c r="A339" s="37"/>
      <x:c r="B339" s="21"/>
      <x:c r="C339" s="21"/>
      <x:c r="D339" s="25"/>
      <x:c r="E339" s="21"/>
      <x:c r="F339" s="21"/>
    </x:row>
    <x:row r="340">
      <x:c r="A340" s="37"/>
      <x:c r="B340" s="21"/>
      <x:c r="C340" s="21"/>
      <x:c r="D340" s="25"/>
      <x:c r="E340" s="21"/>
      <x:c r="F340" s="21"/>
    </x:row>
    <x:row r="341">
      <x:c r="A341" s="37"/>
      <x:c r="B341" s="21"/>
      <x:c r="C341" s="21"/>
      <x:c r="D341" s="25"/>
      <x:c r="E341" s="21"/>
      <x:c r="F341" s="21"/>
    </x:row>
    <x:row r="342">
      <x:c r="A342" s="37"/>
      <x:c r="B342" s="21"/>
      <x:c r="C342" s="21"/>
      <x:c r="D342" s="25"/>
      <x:c r="E342" s="21"/>
      <x:c r="F342" s="21"/>
    </x:row>
    <x:row r="343">
      <x:c r="A343" s="37"/>
      <x:c r="B343" s="21"/>
      <x:c r="C343" s="21"/>
      <x:c r="D343" s="25"/>
      <x:c r="E343" s="21"/>
      <x:c r="F343" s="21"/>
    </x:row>
    <x:row r="344">
      <x:c r="A344" s="37"/>
      <x:c r="B344" s="21"/>
      <x:c r="C344" s="21"/>
      <x:c r="D344" s="25"/>
      <x:c r="E344" s="21"/>
      <x:c r="F344" s="21"/>
    </x:row>
    <x:row r="345">
      <x:c r="A345" s="37"/>
      <x:c r="B345" s="21"/>
      <x:c r="C345" s="21"/>
      <x:c r="D345" s="25"/>
      <x:c r="E345" s="21"/>
      <x:c r="F345" s="21"/>
    </x:row>
    <x:row r="346">
      <x:c r="A346" s="37"/>
      <x:c r="B346" s="21"/>
      <x:c r="C346" s="21"/>
      <x:c r="D346" s="25"/>
      <x:c r="E346" s="21"/>
      <x:c r="F346" s="21"/>
    </x:row>
    <x:row r="347">
      <x:c r="A347" s="37"/>
      <x:c r="B347" s="21"/>
      <x:c r="C347" s="21"/>
      <x:c r="D347" s="25"/>
      <x:c r="E347" s="21"/>
      <x:c r="F347" s="21"/>
    </x:row>
    <x:row r="348">
      <x:c r="A348" s="37"/>
      <x:c r="B348" s="21"/>
      <x:c r="C348" s="21"/>
      <x:c r="D348" s="25"/>
      <x:c r="E348" s="21"/>
      <x:c r="F348" s="21"/>
    </x:row>
    <x:row r="349">
      <x:c r="A349" s="37"/>
      <x:c r="B349" s="21"/>
      <x:c r="C349" s="21"/>
      <x:c r="D349" s="25"/>
      <x:c r="E349" s="21"/>
      <x:c r="F349" s="21"/>
    </x:row>
    <x:row r="350">
      <x:c r="A350" s="37"/>
      <x:c r="B350" s="21"/>
      <x:c r="C350" s="21"/>
      <x:c r="D350" s="25"/>
      <x:c r="E350" s="21"/>
      <x:c r="F350" s="21"/>
    </x:row>
    <x:row r="351">
      <x:c r="A351" s="37"/>
      <x:c r="B351" s="21"/>
      <x:c r="C351" s="21"/>
      <x:c r="D351" s="25"/>
      <x:c r="E351" s="21"/>
      <x:c r="F351" s="21"/>
    </x:row>
    <x:row r="352">
      <x:c r="A352" s="37"/>
      <x:c r="B352" s="21"/>
      <x:c r="C352" s="21"/>
      <x:c r="D352" s="25"/>
      <x:c r="E352" s="21"/>
      <x:c r="F352" s="21"/>
    </x:row>
    <x:row r="353">
      <x:c r="A353" s="37"/>
      <x:c r="B353" s="21"/>
      <x:c r="C353" s="21"/>
      <x:c r="D353" s="25"/>
      <x:c r="E353" s="21"/>
      <x:c r="F353" s="21"/>
    </x:row>
    <x:row r="354">
      <x:c r="A354" s="37"/>
      <x:c r="B354" s="21"/>
      <x:c r="C354" s="21"/>
      <x:c r="D354" s="25"/>
      <x:c r="E354" s="21"/>
      <x:c r="F354" s="21"/>
    </x:row>
    <x:row r="355">
      <x:c r="A355" s="37"/>
      <x:c r="B355" s="21"/>
      <x:c r="C355" s="21"/>
      <x:c r="D355" s="25"/>
      <x:c r="E355" s="21"/>
      <x:c r="F355" s="21"/>
    </x:row>
    <x:row r="356">
      <x:c r="A356" s="37"/>
      <x:c r="B356" s="21"/>
      <x:c r="C356" s="21"/>
      <x:c r="D356" s="25"/>
      <x:c r="E356" s="21"/>
      <x:c r="F356" s="21"/>
    </x:row>
    <x:row r="357">
      <x:c r="A357" s="37"/>
      <x:c r="B357" s="21"/>
      <x:c r="C357" s="21"/>
      <x:c r="D357" s="25"/>
      <x:c r="E357" s="21"/>
      <x:c r="F357" s="21"/>
    </x:row>
    <x:row r="358">
      <x:c r="A358" s="37"/>
      <x:c r="B358" s="21"/>
      <x:c r="C358" s="21"/>
      <x:c r="D358" s="25"/>
      <x:c r="E358" s="21"/>
      <x:c r="F358" s="21"/>
    </x:row>
    <x:row r="359">
      <x:c r="A359" s="37"/>
      <x:c r="B359" s="21"/>
      <x:c r="C359" s="21"/>
      <x:c r="D359" s="25"/>
      <x:c r="E359" s="21"/>
      <x:c r="F359" s="21"/>
    </x:row>
    <x:row r="360">
      <x:c r="A360" s="37"/>
      <x:c r="B360" s="21"/>
      <x:c r="C360" s="21"/>
      <x:c r="D360" s="25"/>
      <x:c r="E360" s="21"/>
      <x:c r="F360" s="21"/>
    </x:row>
    <x:row r="361">
      <x:c r="A361" s="37"/>
      <x:c r="B361" s="21"/>
      <x:c r="C361" s="21"/>
      <x:c r="D361" s="25"/>
      <x:c r="E361" s="21"/>
      <x:c r="F361" s="21"/>
    </x:row>
    <x:row r="362">
      <x:c r="A362" s="37"/>
      <x:c r="B362" s="21"/>
      <x:c r="C362" s="21"/>
      <x:c r="D362" s="25"/>
      <x:c r="E362" s="21"/>
      <x:c r="F362" s="21"/>
    </x:row>
    <x:row r="363">
      <x:c r="A363" s="37"/>
      <x:c r="B363" s="21"/>
      <x:c r="C363" s="21"/>
      <x:c r="D363" s="25"/>
      <x:c r="E363" s="21"/>
      <x:c r="F363" s="21"/>
    </x:row>
    <x:row r="364">
      <x:c r="A364" s="37"/>
      <x:c r="B364" s="21"/>
      <x:c r="C364" s="21"/>
      <x:c r="D364" s="25"/>
      <x:c r="E364" s="21"/>
      <x:c r="F364" s="21"/>
    </x:row>
    <x:row r="365">
      <x:c r="A365" s="37"/>
      <x:c r="B365" s="21"/>
      <x:c r="C365" s="21"/>
      <x:c r="D365" s="25"/>
      <x:c r="E365" s="21"/>
      <x:c r="F365" s="21"/>
    </x:row>
    <x:row r="366">
      <x:c r="A366" s="37"/>
      <x:c r="B366" s="21"/>
      <x:c r="C366" s="21"/>
      <x:c r="D366" s="25"/>
      <x:c r="E366" s="21"/>
      <x:c r="F366" s="21"/>
    </x:row>
    <x:row r="367">
      <x:c r="A367" s="37"/>
      <x:c r="B367" s="21"/>
      <x:c r="C367" s="21"/>
      <x:c r="D367" s="25"/>
      <x:c r="E367" s="21"/>
      <x:c r="F367" s="21"/>
    </x:row>
    <x:row r="368">
      <x:c r="A368" s="37"/>
      <x:c r="B368" s="21"/>
      <x:c r="C368" s="21"/>
      <x:c r="D368" s="25"/>
      <x:c r="E368" s="21"/>
      <x:c r="F368" s="21"/>
    </x:row>
    <x:row r="369">
      <x:c r="A369" s="37"/>
      <x:c r="B369" s="21"/>
      <x:c r="C369" s="21"/>
      <x:c r="D369" s="25"/>
      <x:c r="E369" s="21"/>
      <x:c r="F369" s="21"/>
    </x:row>
    <x:row r="370">
      <x:c r="A370" s="37"/>
      <x:c r="B370" s="21"/>
      <x:c r="C370" s="21"/>
      <x:c r="D370" s="25"/>
      <x:c r="E370" s="21"/>
      <x:c r="F370" s="21"/>
    </x:row>
    <x:row r="371">
      <x:c r="A371" s="37"/>
      <x:c r="B371" s="21"/>
      <x:c r="C371" s="21"/>
      <x:c r="D371" s="25"/>
      <x:c r="E371" s="21"/>
      <x:c r="F371" s="21"/>
    </x:row>
    <x:row r="372">
      <x:c r="A372" s="37"/>
      <x:c r="B372" s="21"/>
      <x:c r="C372" s="21"/>
      <x:c r="D372" s="25"/>
      <x:c r="E372" s="21"/>
      <x:c r="F372" s="21"/>
    </x:row>
    <x:row r="373">
      <x:c r="A373" s="37"/>
      <x:c r="B373" s="21"/>
      <x:c r="C373" s="21"/>
      <x:c r="D373" s="25"/>
      <x:c r="E373" s="21"/>
      <x:c r="F373" s="21"/>
    </x:row>
    <x:row r="374">
      <x:c r="A374" s="37"/>
      <x:c r="B374" s="21"/>
      <x:c r="C374" s="21"/>
      <x:c r="D374" s="25"/>
      <x:c r="E374" s="21"/>
      <x:c r="F374" s="21"/>
    </x:row>
    <x:row r="375">
      <x:c r="A375" s="37"/>
      <x:c r="B375" s="21"/>
      <x:c r="C375" s="21"/>
      <x:c r="D375" s="25"/>
      <x:c r="E375" s="21"/>
      <x:c r="F375" s="21"/>
    </x:row>
    <x:row r="376">
      <x:c r="A376" s="37"/>
      <x:c r="B376" s="21"/>
      <x:c r="C376" s="21"/>
      <x:c r="D376" s="25"/>
      <x:c r="E376" s="21"/>
      <x:c r="F376" s="21"/>
    </x:row>
    <x:row r="377">
      <x:c r="A377" s="37"/>
      <x:c r="B377" s="21"/>
      <x:c r="C377" s="21"/>
      <x:c r="D377" s="25"/>
      <x:c r="E377" s="21"/>
      <x:c r="F377" s="21"/>
    </x:row>
    <x:row r="378">
      <x:c r="A378" s="37"/>
      <x:c r="B378" s="21"/>
      <x:c r="C378" s="21"/>
      <x:c r="D378" s="25"/>
      <x:c r="E378" s="21"/>
      <x:c r="F378" s="21"/>
    </x:row>
    <x:row r="379">
      <x:c r="A379" s="37"/>
      <x:c r="B379" s="21"/>
      <x:c r="C379" s="21"/>
      <x:c r="D379" s="25"/>
      <x:c r="E379" s="21"/>
      <x:c r="F379" s="21"/>
    </x:row>
    <x:row r="380">
      <x:c r="A380" s="37"/>
      <x:c r="B380" s="21"/>
      <x:c r="C380" s="21"/>
      <x:c r="D380" s="25"/>
      <x:c r="E380" s="21"/>
      <x:c r="F380" s="21"/>
    </x:row>
    <x:row r="381">
      <x:c r="A381" s="37"/>
      <x:c r="B381" s="21"/>
      <x:c r="C381" s="21"/>
      <x:c r="D381" s="25"/>
      <x:c r="E381" s="21"/>
      <x:c r="F381" s="21"/>
    </x:row>
    <x:row r="382">
      <x:c r="A382" s="37"/>
      <x:c r="B382" s="21"/>
      <x:c r="C382" s="21"/>
      <x:c r="D382" s="25"/>
      <x:c r="E382" s="21"/>
      <x:c r="F382" s="21"/>
    </x:row>
    <x:row r="383">
      <x:c r="A383" s="37"/>
      <x:c r="B383" s="21"/>
      <x:c r="C383" s="21"/>
      <x:c r="D383" s="25"/>
      <x:c r="E383" s="21"/>
      <x:c r="F383" s="21"/>
    </x:row>
    <x:row r="384">
      <x:c r="A384" s="37"/>
      <x:c r="B384" s="21"/>
      <x:c r="C384" s="21"/>
      <x:c r="D384" s="25"/>
      <x:c r="E384" s="21"/>
      <x:c r="F384" s="21"/>
    </x:row>
    <x:row r="385">
      <x:c r="A385" s="37"/>
      <x:c r="B385" s="21"/>
      <x:c r="C385" s="21"/>
      <x:c r="D385" s="25"/>
      <x:c r="E385" s="21"/>
      <x:c r="F385" s="21"/>
    </x:row>
    <x:row r="386">
      <x:c r="A386" s="37"/>
      <x:c r="B386" s="21"/>
      <x:c r="C386" s="21"/>
      <x:c r="D386" s="25"/>
      <x:c r="E386" s="21"/>
      <x:c r="F386" s="21"/>
    </x:row>
    <x:row r="387">
      <x:c r="A387" s="37"/>
      <x:c r="B387" s="21"/>
      <x:c r="C387" s="21"/>
      <x:c r="D387" s="25"/>
      <x:c r="E387" s="21"/>
      <x:c r="F387" s="21"/>
    </x:row>
    <x:row r="388">
      <x:c r="A388" s="37"/>
      <x:c r="B388" s="21"/>
      <x:c r="C388" s="21"/>
      <x:c r="D388" s="25"/>
      <x:c r="E388" s="21"/>
      <x:c r="F388" s="21"/>
    </x:row>
    <x:row r="389">
      <x:c r="A389" s="37"/>
      <x:c r="B389" s="21"/>
      <x:c r="C389" s="21"/>
      <x:c r="D389" s="25"/>
      <x:c r="E389" s="21"/>
      <x:c r="F389" s="21"/>
    </x:row>
    <x:row r="390">
      <x:c r="A390" s="37"/>
      <x:c r="B390" s="21"/>
      <x:c r="C390" s="21"/>
      <x:c r="D390" s="25"/>
      <x:c r="E390" s="21"/>
      <x:c r="F390" s="21"/>
    </x:row>
    <x:row r="391">
      <x:c r="A391" s="37"/>
      <x:c r="B391" s="21"/>
      <x:c r="C391" s="21"/>
      <x:c r="D391" s="25"/>
      <x:c r="E391" s="21"/>
      <x:c r="F391" s="21"/>
    </x:row>
    <x:row r="392">
      <x:c r="A392" s="37"/>
      <x:c r="B392" s="21"/>
      <x:c r="C392" s="21"/>
      <x:c r="D392" s="25"/>
      <x:c r="E392" s="21"/>
      <x:c r="F392" s="21"/>
    </x:row>
    <x:row r="393">
      <x:c r="A393" s="37"/>
      <x:c r="B393" s="21"/>
      <x:c r="C393" s="21"/>
      <x:c r="D393" s="25"/>
      <x:c r="E393" s="21"/>
      <x:c r="F393" s="21"/>
    </x:row>
    <x:row r="394">
      <x:c r="A394" s="37"/>
      <x:c r="B394" s="21"/>
      <x:c r="C394" s="21"/>
      <x:c r="D394" s="25"/>
      <x:c r="E394" s="21"/>
      <x:c r="F394" s="21"/>
    </x:row>
    <x:row r="395">
      <x:c r="A395" s="37"/>
      <x:c r="B395" s="21"/>
      <x:c r="C395" s="21"/>
      <x:c r="D395" s="25"/>
      <x:c r="E395" s="21"/>
      <x:c r="F395" s="21"/>
    </x:row>
    <x:row r="396">
      <x:c r="A396" s="37"/>
      <x:c r="B396" s="21"/>
      <x:c r="C396" s="21"/>
      <x:c r="D396" s="25"/>
      <x:c r="E396" s="21"/>
      <x:c r="F396" s="21"/>
    </x:row>
    <x:row r="397">
      <x:c r="A397" s="37"/>
      <x:c r="B397" s="21"/>
      <x:c r="C397" s="21"/>
      <x:c r="D397" s="25"/>
      <x:c r="E397" s="21"/>
      <x:c r="F397" s="21"/>
    </x:row>
    <x:row r="398">
      <x:c r="A398" s="37"/>
      <x:c r="B398" s="21"/>
      <x:c r="C398" s="21"/>
      <x:c r="D398" s="25"/>
      <x:c r="E398" s="21"/>
      <x:c r="F398" s="21"/>
    </x:row>
    <x:row r="399">
      <x:c r="A399" s="37"/>
      <x:c r="B399" s="21"/>
      <x:c r="C399" s="21"/>
      <x:c r="D399" s="25"/>
      <x:c r="E399" s="21"/>
      <x:c r="F399" s="21"/>
    </x:row>
    <x:row r="400">
      <x:c r="A400" s="37"/>
      <x:c r="B400" s="21"/>
      <x:c r="C400" s="21"/>
      <x:c r="D400" s="25"/>
      <x:c r="E400" s="21"/>
      <x:c r="F400" s="21"/>
    </x:row>
    <x:row r="401">
      <x:c r="A401" s="37"/>
      <x:c r="B401" s="21"/>
      <x:c r="C401" s="21"/>
      <x:c r="D401" s="25"/>
      <x:c r="E401" s="21"/>
      <x:c r="F401" s="21"/>
    </x:row>
    <x:row r="402">
      <x:c r="A402" s="37"/>
      <x:c r="B402" s="21"/>
      <x:c r="C402" s="21"/>
      <x:c r="D402" s="25"/>
      <x:c r="E402" s="21"/>
      <x:c r="F402" s="21"/>
    </x:row>
    <x:row r="403">
      <x:c r="A403" s="37"/>
      <x:c r="B403" s="21"/>
      <x:c r="C403" s="21"/>
      <x:c r="D403" s="25"/>
      <x:c r="E403" s="21"/>
      <x:c r="F403" s="21"/>
    </x:row>
    <x:row r="404">
      <x:c r="A404" s="37"/>
      <x:c r="B404" s="21"/>
      <x:c r="C404" s="21"/>
      <x:c r="D404" s="25"/>
      <x:c r="E404" s="21"/>
      <x:c r="F404" s="21"/>
    </x:row>
    <x:row r="405">
      <x:c r="A405" s="37"/>
      <x:c r="B405" s="21"/>
      <x:c r="C405" s="21"/>
      <x:c r="D405" s="25"/>
      <x:c r="E405" s="21"/>
      <x:c r="F405" s="21"/>
    </x:row>
    <x:row r="406">
      <x:c r="A406" s="37"/>
      <x:c r="B406" s="21"/>
      <x:c r="C406" s="21"/>
      <x:c r="D406" s="25"/>
      <x:c r="E406" s="21"/>
      <x:c r="F406" s="21"/>
    </x:row>
    <x:row r="407">
      <x:c r="A407" s="37"/>
      <x:c r="B407" s="21"/>
      <x:c r="C407" s="21"/>
      <x:c r="D407" s="25"/>
      <x:c r="E407" s="21"/>
      <x:c r="F407" s="21"/>
    </x:row>
    <x:row r="408">
      <x:c r="A408" s="37"/>
      <x:c r="B408" s="21"/>
      <x:c r="C408" s="21"/>
      <x:c r="D408" s="25"/>
      <x:c r="E408" s="21"/>
      <x:c r="F408" s="21"/>
    </x:row>
    <x:row r="409">
      <x:c r="A409" s="37"/>
      <x:c r="B409" s="21"/>
      <x:c r="C409" s="21"/>
      <x:c r="D409" s="25"/>
      <x:c r="E409" s="21"/>
      <x:c r="F409" s="21"/>
    </x:row>
    <x:row r="410">
      <x:c r="A410" s="37"/>
      <x:c r="B410" s="21"/>
      <x:c r="C410" s="21"/>
      <x:c r="D410" s="25"/>
      <x:c r="E410" s="21"/>
      <x:c r="F410" s="21"/>
    </x:row>
    <x:row r="411">
      <x:c r="A411" s="37"/>
      <x:c r="B411" s="21"/>
      <x:c r="C411" s="21"/>
      <x:c r="D411" s="25"/>
      <x:c r="E411" s="21"/>
      <x:c r="F411" s="21"/>
    </x:row>
    <x:row r="412">
      <x:c r="A412" s="37"/>
      <x:c r="B412" s="21"/>
      <x:c r="C412" s="21"/>
      <x:c r="D412" s="25"/>
      <x:c r="E412" s="21"/>
      <x:c r="F412" s="21"/>
    </x:row>
    <x:row r="413">
      <x:c r="A413" s="37"/>
      <x:c r="B413" s="21"/>
      <x:c r="C413" s="21"/>
      <x:c r="D413" s="25"/>
      <x:c r="E413" s="21"/>
      <x:c r="F413" s="21"/>
    </x:row>
    <x:row r="414">
      <x:c r="A414" s="37"/>
      <x:c r="B414" s="21"/>
      <x:c r="C414" s="21"/>
      <x:c r="D414" s="25"/>
      <x:c r="E414" s="21"/>
      <x:c r="F414" s="21"/>
    </x:row>
    <x:row r="415">
      <x:c r="A415" s="37"/>
      <x:c r="B415" s="21"/>
      <x:c r="C415" s="21"/>
      <x:c r="D415" s="25"/>
      <x:c r="E415" s="21"/>
      <x:c r="F415" s="21"/>
    </x:row>
    <x:row r="416">
      <x:c r="A416" s="37"/>
      <x:c r="B416" s="21"/>
      <x:c r="C416" s="21"/>
      <x:c r="D416" s="25"/>
      <x:c r="E416" s="21"/>
      <x:c r="F416" s="21"/>
    </x:row>
    <x:row r="417">
      <x:c r="A417" s="37"/>
      <x:c r="B417" s="21"/>
      <x:c r="C417" s="21"/>
      <x:c r="D417" s="25"/>
      <x:c r="E417" s="21"/>
      <x:c r="F417" s="21"/>
    </x:row>
    <x:row r="418">
      <x:c r="A418" s="37"/>
      <x:c r="B418" s="21"/>
      <x:c r="C418" s="21"/>
      <x:c r="D418" s="25"/>
      <x:c r="E418" s="21"/>
      <x:c r="F418" s="21"/>
    </x:row>
    <x:row r="419">
      <x:c r="A419" s="37"/>
      <x:c r="B419" s="21"/>
      <x:c r="C419" s="21"/>
      <x:c r="D419" s="25"/>
      <x:c r="E419" s="21"/>
      <x:c r="F419" s="21"/>
    </x:row>
    <x:row r="420">
      <x:c r="A420" s="37"/>
      <x:c r="B420" s="21"/>
      <x:c r="C420" s="21"/>
      <x:c r="D420" s="25"/>
      <x:c r="E420" s="21"/>
      <x:c r="F420" s="21"/>
    </x:row>
    <x:row r="421">
      <x:c r="A421" s="37"/>
      <x:c r="B421" s="21"/>
      <x:c r="C421" s="21"/>
      <x:c r="D421" s="25"/>
      <x:c r="E421" s="21"/>
      <x:c r="F421" s="21"/>
    </x:row>
    <x:row r="422">
      <x:c r="A422" s="37"/>
      <x:c r="B422" s="21"/>
      <x:c r="C422" s="21"/>
      <x:c r="D422" s="25"/>
      <x:c r="E422" s="21"/>
      <x:c r="F422" s="21"/>
    </x:row>
    <x:row r="423">
      <x:c r="A423" s="37"/>
      <x:c r="B423" s="21"/>
      <x:c r="C423" s="21"/>
      <x:c r="D423" s="25"/>
      <x:c r="E423" s="21"/>
      <x:c r="F423" s="21"/>
    </x:row>
    <x:row r="424">
      <x:c r="A424" s="37"/>
      <x:c r="B424" s="21"/>
      <x:c r="C424" s="21"/>
      <x:c r="D424" s="25"/>
      <x:c r="E424" s="21"/>
      <x:c r="F424" s="21"/>
    </x:row>
    <x:row r="425">
      <x:c r="A425" s="37"/>
      <x:c r="B425" s="21"/>
      <x:c r="C425" s="21"/>
      <x:c r="D425" s="25"/>
      <x:c r="E425" s="21"/>
      <x:c r="F425" s="21"/>
    </x:row>
    <x:row r="426">
      <x:c r="A426" s="37"/>
      <x:c r="B426" s="21"/>
      <x:c r="C426" s="21"/>
      <x:c r="D426" s="25"/>
      <x:c r="E426" s="21"/>
      <x:c r="F426" s="21"/>
    </x:row>
    <x:row r="427">
      <x:c r="A427" s="37"/>
      <x:c r="B427" s="21"/>
      <x:c r="C427" s="21"/>
      <x:c r="D427" s="25"/>
      <x:c r="E427" s="21"/>
      <x:c r="F427" s="21"/>
    </x:row>
    <x:row r="428">
      <x:c r="A428" s="37"/>
      <x:c r="B428" s="21"/>
      <x:c r="C428" s="21"/>
      <x:c r="D428" s="25"/>
      <x:c r="E428" s="21"/>
      <x:c r="F428" s="21"/>
    </x:row>
    <x:row r="429">
      <x:c r="A429" s="37"/>
      <x:c r="B429" s="21"/>
      <x:c r="C429" s="21"/>
      <x:c r="D429" s="25"/>
      <x:c r="E429" s="21"/>
      <x:c r="F429" s="21"/>
    </x:row>
    <x:row r="430">
      <x:c r="A430" s="37"/>
      <x:c r="B430" s="21"/>
      <x:c r="C430" s="21"/>
      <x:c r="D430" s="25"/>
      <x:c r="E430" s="21"/>
      <x:c r="F430" s="21"/>
    </x:row>
    <x:row r="431">
      <x:c r="A431" s="37"/>
      <x:c r="B431" s="21"/>
      <x:c r="C431" s="21"/>
      <x:c r="D431" s="25"/>
      <x:c r="E431" s="21"/>
      <x:c r="F431" s="21"/>
    </x:row>
    <x:row r="432">
      <x:c r="A432" s="37"/>
      <x:c r="B432" s="21"/>
      <x:c r="C432" s="21"/>
      <x:c r="D432" s="25"/>
      <x:c r="E432" s="21"/>
      <x:c r="F432" s="21"/>
    </x:row>
    <x:row r="433">
      <x:c r="A433" s="37"/>
      <x:c r="B433" s="21"/>
      <x:c r="C433" s="21"/>
      <x:c r="D433" s="25"/>
      <x:c r="E433" s="21"/>
      <x:c r="F433" s="21"/>
    </x:row>
    <x:row r="434">
      <x:c r="A434" s="37"/>
      <x:c r="B434" s="21"/>
      <x:c r="C434" s="21"/>
      <x:c r="D434" s="25"/>
      <x:c r="E434" s="21"/>
      <x:c r="F434" s="21"/>
    </x:row>
    <x:row r="435">
      <x:c r="A435" s="37"/>
      <x:c r="B435" s="21"/>
      <x:c r="C435" s="21"/>
      <x:c r="D435" s="25"/>
      <x:c r="E435" s="21"/>
      <x:c r="F435" s="21"/>
    </x:row>
    <x:row r="436">
      <x:c r="A436" s="37"/>
      <x:c r="B436" s="21"/>
      <x:c r="C436" s="21"/>
      <x:c r="D436" s="25"/>
      <x:c r="E436" s="21"/>
      <x:c r="F436" s="21"/>
    </x:row>
    <x:row r="437">
      <x:c r="A437" s="37"/>
      <x:c r="B437" s="21"/>
      <x:c r="C437" s="21"/>
      <x:c r="D437" s="25"/>
      <x:c r="E437" s="21"/>
      <x:c r="F437" s="21"/>
    </x:row>
    <x:row r="438">
      <x:c r="A438" s="37"/>
      <x:c r="B438" s="21"/>
      <x:c r="C438" s="21"/>
      <x:c r="D438" s="25"/>
      <x:c r="E438" s="21"/>
      <x:c r="F438" s="21"/>
    </x:row>
    <x:row r="439">
      <x:c r="A439" s="37"/>
      <x:c r="B439" s="21"/>
      <x:c r="C439" s="21"/>
      <x:c r="D439" s="25"/>
      <x:c r="E439" s="21"/>
      <x:c r="F439" s="21"/>
    </x:row>
    <x:row r="440">
      <x:c r="A440" s="37"/>
      <x:c r="B440" s="21"/>
      <x:c r="C440" s="21"/>
      <x:c r="D440" s="25"/>
      <x:c r="E440" s="21"/>
      <x:c r="F440" s="21"/>
    </x:row>
    <x:row r="441">
      <x:c r="A441" s="37"/>
      <x:c r="B441" s="21"/>
      <x:c r="C441" s="21"/>
      <x:c r="D441" s="25"/>
      <x:c r="E441" s="21"/>
      <x:c r="F441" s="21"/>
    </x:row>
    <x:row r="442">
      <x:c r="A442" s="37"/>
      <x:c r="B442" s="21"/>
      <x:c r="C442" s="21"/>
      <x:c r="D442" s="25"/>
      <x:c r="E442" s="21"/>
      <x:c r="F442" s="21"/>
    </x:row>
    <x:row r="443">
      <x:c r="A443" s="37"/>
      <x:c r="B443" s="21"/>
      <x:c r="C443" s="21"/>
      <x:c r="D443" s="25"/>
      <x:c r="E443" s="21"/>
      <x:c r="F443" s="21"/>
    </x:row>
    <x:row r="444">
      <x:c r="A444" s="37"/>
      <x:c r="B444" s="21"/>
      <x:c r="C444" s="21"/>
      <x:c r="D444" s="25"/>
      <x:c r="E444" s="21"/>
      <x:c r="F444" s="21"/>
    </x:row>
    <x:row r="445">
      <x:c r="A445" s="37"/>
      <x:c r="B445" s="21"/>
      <x:c r="C445" s="21"/>
      <x:c r="D445" s="25"/>
      <x:c r="E445" s="21"/>
      <x:c r="F445" s="21"/>
    </x:row>
    <x:row r="446">
      <x:c r="A446" s="37"/>
      <x:c r="B446" s="21"/>
      <x:c r="C446" s="21"/>
      <x:c r="D446" s="25"/>
      <x:c r="E446" s="21"/>
      <x:c r="F446" s="21"/>
    </x:row>
    <x:row r="447">
      <x:c r="A447" s="37"/>
      <x:c r="B447" s="21"/>
      <x:c r="C447" s="21"/>
      <x:c r="D447" s="25"/>
      <x:c r="E447" s="21"/>
      <x:c r="F447" s="21"/>
    </x:row>
    <x:row r="448">
      <x:c r="A448" s="37"/>
      <x:c r="B448" s="21"/>
      <x:c r="C448" s="21"/>
      <x:c r="D448" s="25"/>
      <x:c r="E448" s="21"/>
      <x:c r="F448" s="21"/>
    </x:row>
    <x:row r="449">
      <x:c r="A449" s="37"/>
      <x:c r="B449" s="21"/>
      <x:c r="C449" s="21"/>
      <x:c r="D449" s="25"/>
      <x:c r="E449" s="21"/>
      <x:c r="F449" s="21"/>
    </x:row>
    <x:row r="450">
      <x:c r="A450" s="37"/>
      <x:c r="B450" s="21"/>
      <x:c r="C450" s="21"/>
      <x:c r="D450" s="25"/>
      <x:c r="E450" s="21"/>
      <x:c r="F450" s="21"/>
    </x:row>
    <x:row r="451">
      <x:c r="A451" s="37"/>
      <x:c r="B451" s="21"/>
      <x:c r="C451" s="21"/>
      <x:c r="D451" s="25"/>
      <x:c r="E451" s="21"/>
      <x:c r="F451" s="21"/>
    </x:row>
    <x:row r="452">
      <x:c r="A452" s="37"/>
      <x:c r="B452" s="21"/>
      <x:c r="C452" s="21"/>
      <x:c r="D452" s="25"/>
      <x:c r="E452" s="21"/>
      <x:c r="F452" s="21"/>
    </x:row>
    <x:row r="453">
      <x:c r="A453" s="37"/>
      <x:c r="B453" s="21"/>
      <x:c r="C453" s="21"/>
      <x:c r="D453" s="25"/>
      <x:c r="E453" s="21"/>
      <x:c r="F453" s="21"/>
    </x:row>
    <x:row r="454">
      <x:c r="A454" s="37"/>
      <x:c r="B454" s="21"/>
      <x:c r="C454" s="21"/>
      <x:c r="D454" s="25"/>
      <x:c r="E454" s="21"/>
      <x:c r="F454" s="21"/>
    </x:row>
    <x:row r="455">
      <x:c r="A455" s="37"/>
      <x:c r="B455" s="21"/>
      <x:c r="C455" s="21"/>
      <x:c r="D455" s="25"/>
      <x:c r="E455" s="21"/>
      <x:c r="F455" s="21"/>
    </x:row>
    <x:row r="456">
      <x:c r="A456" s="37"/>
      <x:c r="B456" s="21"/>
      <x:c r="C456" s="21"/>
      <x:c r="D456" s="25"/>
      <x:c r="E456" s="21"/>
      <x:c r="F456" s="21"/>
    </x:row>
    <x:row r="457">
      <x:c r="A457" s="37"/>
      <x:c r="B457" s="21"/>
      <x:c r="C457" s="21"/>
      <x:c r="D457" s="25"/>
      <x:c r="E457" s="21"/>
      <x:c r="F457" s="21"/>
    </x:row>
    <x:row r="458">
      <x:c r="A458" s="37"/>
      <x:c r="B458" s="21"/>
      <x:c r="C458" s="21"/>
      <x:c r="D458" s="25"/>
      <x:c r="E458" s="21"/>
      <x:c r="F458" s="21"/>
    </x:row>
    <x:row r="459">
      <x:c r="A459" s="37"/>
      <x:c r="B459" s="21"/>
      <x:c r="C459" s="21"/>
      <x:c r="D459" s="25"/>
      <x:c r="E459" s="21"/>
      <x:c r="F459" s="21"/>
    </x:row>
    <x:row r="460">
      <x:c r="A460" s="37"/>
      <x:c r="B460" s="21"/>
      <x:c r="C460" s="21"/>
      <x:c r="D460" s="25"/>
      <x:c r="E460" s="21"/>
      <x:c r="F460" s="21"/>
    </x:row>
    <x:row r="461">
      <x:c r="A461" s="37"/>
      <x:c r="B461" s="21"/>
      <x:c r="C461" s="21"/>
      <x:c r="D461" s="25"/>
      <x:c r="E461" s="21"/>
      <x:c r="F461" s="21"/>
    </x:row>
    <x:row r="462">
      <x:c r="A462" s="37"/>
      <x:c r="B462" s="21"/>
      <x:c r="C462" s="21"/>
      <x:c r="D462" s="25"/>
      <x:c r="E462" s="21"/>
      <x:c r="F462" s="21"/>
    </x:row>
    <x:row r="463">
      <x:c r="A463" s="37"/>
      <x:c r="B463" s="21"/>
      <x:c r="C463" s="21"/>
      <x:c r="D463" s="25"/>
      <x:c r="E463" s="21"/>
      <x:c r="F463" s="21"/>
    </x:row>
    <x:row r="464">
      <x:c r="A464" s="37"/>
      <x:c r="B464" s="21"/>
      <x:c r="C464" s="21"/>
      <x:c r="D464" s="25"/>
      <x:c r="E464" s="21"/>
      <x:c r="F464" s="21"/>
    </x:row>
    <x:row r="465">
      <x:c r="A465" s="37"/>
      <x:c r="B465" s="21"/>
      <x:c r="C465" s="21"/>
      <x:c r="D465" s="25"/>
      <x:c r="E465" s="21"/>
      <x:c r="F465" s="21"/>
    </x:row>
    <x:row r="466">
      <x:c r="A466" s="37"/>
      <x:c r="B466" s="21"/>
      <x:c r="C466" s="21"/>
      <x:c r="D466" s="25"/>
      <x:c r="E466" s="21"/>
      <x:c r="F466" s="21"/>
    </x:row>
    <x:row r="467">
      <x:c r="A467" s="37"/>
      <x:c r="B467" s="21"/>
      <x:c r="C467" s="21"/>
      <x:c r="D467" s="25"/>
      <x:c r="E467" s="21"/>
      <x:c r="F467" s="21"/>
    </x:row>
    <x:row r="468">
      <x:c r="A468" s="37"/>
      <x:c r="B468" s="21"/>
      <x:c r="C468" s="21"/>
      <x:c r="D468" s="25"/>
      <x:c r="E468" s="21"/>
      <x:c r="F468" s="21"/>
    </x:row>
    <x:row r="469">
      <x:c r="A469" s="37"/>
      <x:c r="B469" s="21"/>
      <x:c r="C469" s="21"/>
      <x:c r="D469" s="25"/>
      <x:c r="E469" s="21"/>
      <x:c r="F469" s="21"/>
    </x:row>
    <x:row r="470">
      <x:c r="A470" s="37"/>
      <x:c r="B470" s="21"/>
      <x:c r="C470" s="21"/>
      <x:c r="D470" s="25"/>
      <x:c r="E470" s="21"/>
      <x:c r="F470" s="21"/>
    </x:row>
    <x:row r="471">
      <x:c r="A471" s="37"/>
      <x:c r="B471" s="21"/>
      <x:c r="C471" s="21"/>
      <x:c r="D471" s="25"/>
      <x:c r="E471" s="21"/>
      <x:c r="F471" s="21"/>
    </x:row>
    <x:row r="472">
      <x:c r="A472" s="37"/>
      <x:c r="B472" s="21"/>
      <x:c r="C472" s="21"/>
      <x:c r="D472" s="25"/>
      <x:c r="E472" s="21"/>
      <x:c r="F472" s="21"/>
    </x:row>
    <x:row r="473">
      <x:c r="A473" s="37"/>
      <x:c r="B473" s="21"/>
      <x:c r="C473" s="21"/>
      <x:c r="D473" s="25"/>
      <x:c r="E473" s="21"/>
      <x:c r="F473" s="21"/>
    </x:row>
    <x:row r="474">
      <x:c r="A474" s="37"/>
      <x:c r="B474" s="21"/>
      <x:c r="C474" s="21"/>
      <x:c r="D474" s="25"/>
      <x:c r="E474" s="21"/>
      <x:c r="F474" s="21"/>
    </x:row>
    <x:row r="475">
      <x:c r="A475" s="37"/>
      <x:c r="B475" s="21"/>
      <x:c r="C475" s="21"/>
      <x:c r="D475" s="25"/>
      <x:c r="E475" s="21"/>
      <x:c r="F475" s="21"/>
    </x:row>
    <x:row r="476">
      <x:c r="A476" s="37"/>
      <x:c r="B476" s="21"/>
      <x:c r="C476" s="21"/>
      <x:c r="D476" s="25"/>
      <x:c r="E476" s="21"/>
      <x:c r="F476" s="21"/>
    </x:row>
    <x:row r="477">
      <x:c r="A477" s="37"/>
      <x:c r="B477" s="21"/>
      <x:c r="C477" s="21"/>
      <x:c r="D477" s="25"/>
      <x:c r="E477" s="21"/>
      <x:c r="F477" s="21"/>
    </x:row>
    <x:row r="478">
      <x:c r="A478" s="37"/>
      <x:c r="B478" s="21"/>
      <x:c r="C478" s="21"/>
      <x:c r="D478" s="25"/>
      <x:c r="E478" s="21"/>
      <x:c r="F478" s="21"/>
    </x:row>
    <x:row r="479">
      <x:c r="A479" s="37"/>
      <x:c r="B479" s="21"/>
      <x:c r="C479" s="21"/>
      <x:c r="D479" s="25"/>
      <x:c r="E479" s="21"/>
      <x:c r="F479" s="21"/>
    </x:row>
    <x:row r="480">
      <x:c r="A480" s="37"/>
      <x:c r="B480" s="21"/>
      <x:c r="C480" s="21"/>
      <x:c r="D480" s="25"/>
      <x:c r="E480" s="21"/>
      <x:c r="F480" s="21"/>
    </x:row>
    <x:row r="481">
      <x:c r="A481" s="37"/>
      <x:c r="B481" s="21"/>
      <x:c r="C481" s="21"/>
      <x:c r="D481" s="25"/>
      <x:c r="E481" s="21"/>
      <x:c r="F481" s="21"/>
    </x:row>
    <x:row r="482">
      <x:c r="A482" s="37"/>
      <x:c r="B482" s="21"/>
      <x:c r="C482" s="21"/>
      <x:c r="D482" s="25"/>
      <x:c r="E482" s="21"/>
      <x:c r="F482" s="21"/>
    </x:row>
    <x:row r="483">
      <x:c r="A483" s="37"/>
      <x:c r="B483" s="21"/>
      <x:c r="C483" s="21"/>
      <x:c r="D483" s="25"/>
      <x:c r="E483" s="21"/>
      <x:c r="F483" s="21"/>
    </x:row>
    <x:row r="484">
      <x:c r="A484" s="37"/>
      <x:c r="B484" s="21"/>
      <x:c r="C484" s="21"/>
      <x:c r="D484" s="25"/>
      <x:c r="E484" s="21"/>
      <x:c r="F484" s="21"/>
    </x:row>
    <x:row r="485">
      <x:c r="A485" s="37"/>
      <x:c r="B485" s="21"/>
      <x:c r="C485" s="21"/>
      <x:c r="D485" s="25"/>
      <x:c r="E485" s="21"/>
      <x:c r="F485" s="21"/>
    </x:row>
    <x:row r="486">
      <x:c r="A486" s="37"/>
      <x:c r="B486" s="21"/>
      <x:c r="C486" s="21"/>
      <x:c r="D486" s="25"/>
      <x:c r="E486" s="21"/>
      <x:c r="F486" s="21"/>
    </x:row>
    <x:row r="487">
      <x:c r="A487" s="37"/>
      <x:c r="B487" s="21"/>
      <x:c r="C487" s="21"/>
      <x:c r="D487" s="25"/>
      <x:c r="E487" s="21"/>
      <x:c r="F487" s="21"/>
    </x:row>
    <x:row r="488">
      <x:c r="A488" s="37"/>
      <x:c r="B488" s="21"/>
      <x:c r="C488" s="21"/>
      <x:c r="D488" s="25"/>
      <x:c r="E488" s="21"/>
      <x:c r="F488" s="21"/>
    </x:row>
    <x:row r="489">
      <x:c r="A489" s="37"/>
      <x:c r="B489" s="21"/>
      <x:c r="C489" s="21"/>
      <x:c r="D489" s="25"/>
      <x:c r="E489" s="21"/>
      <x:c r="F489" s="21"/>
    </x:row>
    <x:row r="490">
      <x:c r="A490" s="37"/>
      <x:c r="B490" s="21"/>
      <x:c r="C490" s="21"/>
      <x:c r="D490" s="25"/>
      <x:c r="E490" s="21"/>
      <x:c r="F490" s="21"/>
    </x:row>
    <x:row r="491">
      <x:c r="A491" s="37"/>
      <x:c r="B491" s="21"/>
      <x:c r="C491" s="21"/>
      <x:c r="D491" s="25"/>
      <x:c r="E491" s="21"/>
      <x:c r="F491" s="21"/>
    </x:row>
    <x:row r="492">
      <x:c r="A492" s="37"/>
      <x:c r="B492" s="21"/>
      <x:c r="C492" s="21"/>
      <x:c r="D492" s="25"/>
      <x:c r="E492" s="21"/>
      <x:c r="F492" s="21"/>
    </x:row>
    <x:row r="493">
      <x:c r="A493" s="37"/>
      <x:c r="B493" s="21"/>
      <x:c r="C493" s="21"/>
      <x:c r="D493" s="25"/>
      <x:c r="E493" s="21"/>
      <x:c r="F493" s="21"/>
    </x:row>
    <x:row r="494">
      <x:c r="A494" s="37"/>
      <x:c r="B494" s="21"/>
      <x:c r="C494" s="21"/>
      <x:c r="D494" s="25"/>
      <x:c r="E494" s="21"/>
      <x:c r="F494" s="21"/>
    </x:row>
    <x:row r="495">
      <x:c r="A495" s="37"/>
      <x:c r="B495" s="21"/>
      <x:c r="C495" s="21"/>
      <x:c r="D495" s="25"/>
      <x:c r="E495" s="21"/>
      <x:c r="F495" s="21"/>
    </x:row>
    <x:row r="496">
      <x:c r="A496" s="37"/>
      <x:c r="B496" s="21"/>
      <x:c r="C496" s="21"/>
      <x:c r="D496" s="25"/>
      <x:c r="E496" s="21"/>
      <x:c r="F496" s="21"/>
    </x:row>
    <x:row r="497">
      <x:c r="A497" s="37"/>
      <x:c r="B497" s="21"/>
      <x:c r="C497" s="21"/>
      <x:c r="D497" s="25"/>
      <x:c r="E497" s="21"/>
      <x:c r="F497" s="21"/>
    </x:row>
    <x:row r="498">
      <x:c r="A498" s="37"/>
      <x:c r="B498" s="21"/>
      <x:c r="C498" s="21"/>
      <x:c r="D498" s="25"/>
      <x:c r="E498" s="21"/>
      <x:c r="F498" s="21"/>
    </x:row>
    <x:row r="499">
      <x:c r="A499" s="37"/>
      <x:c r="B499" s="21"/>
      <x:c r="C499" s="21"/>
      <x:c r="D499" s="25"/>
      <x:c r="E499" s="21"/>
      <x:c r="F499" s="21"/>
    </x:row>
    <x:row r="500">
      <x:c r="A500" s="37"/>
      <x:c r="B500" s="21"/>
      <x:c r="C500" s="21"/>
      <x:c r="D500" s="25"/>
      <x:c r="E500" s="21"/>
      <x:c r="F500" s="21"/>
    </x:row>
    <x:row r="501">
      <x:c r="A501" s="37"/>
      <x:c r="B501" s="21"/>
      <x:c r="C501" s="21"/>
      <x:c r="D501" s="25"/>
      <x:c r="E501" s="21"/>
      <x:c r="F501" s="21"/>
    </x:row>
  </x:sheetData>
  <x:dataValidations count="2">
    <x:dataValidation type="list" sqref="B2:B501">
      <x:formula1>Inventario!$A$9:$A$208</x:formula1>
    </x:dataValidation>
    <x:dataValidation type="list" sqref="C2:C501">
      <x:formula1>"Entrada,Salida"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6df8989f1a34511"/>
  </x:tableParts>
</x:worksheet>
</file>