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b97b50b10149b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cturas" sheetId="1" r:id="R14ef2a4322cb4e23"/>
    <x:sheet xmlns:r="http://schemas.openxmlformats.org/officeDocument/2006/relationships" name="Guia" sheetId="2" r:id="R7761317ec7f84a6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dd/mm/yyyy"/>
    <x:numFmt numFmtId="201" formatCode="#,##0.00;[Red](#,##0.00);–"/>
  </x:numFmts>
  <x:fonts count="10">
    <x:font>
      <x:sz val="11"/>
      <x:name val="Carlito"/>
    </x:font>
    <x:font>
      <x:b/>
      <x:sz val="19"/>
      <x:color rgb="FFFFFFFF"/>
      <x:name val="Carlito"/>
    </x:font>
    <x:font>
      <x:b/>
      <x:sz val="15"/>
      <x:color rgb="FF173F56"/>
      <x:name val="Carlito"/>
    </x:font>
    <x:font>
      <x:b/>
      <x:sz val="10"/>
      <x:color rgb="FFFFFFFF"/>
      <x:name val="Carlito"/>
    </x:font>
    <x:font>
      <x:sz val="10"/>
      <x:name val="Carlito"/>
    </x:font>
    <x:font>
      <x:sz val="10"/>
      <x:color rgb="FF0000FF"/>
      <x:name val="Carlito"/>
    </x:font>
    <x:font>
      <x:sz val="10"/>
      <x:color rgb="FF000000"/>
      <x:name val="Carlito"/>
    </x:font>
    <x:font>
      <x:b/>
      <x:sz val="11"/>
      <x:color rgb="FFFFFFFF"/>
      <x:name val="Carlito"/>
    </x:font>
    <x:font>
      <x:b/>
      <x:sz val="10"/>
      <x:color rgb="FF64748B"/>
      <x:name val="Carlito"/>
    </x:font>
    <x:font>
      <x:b/>
      <x:sz val="16"/>
      <x:color rgb="FF173F56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173F56"/>
      </x:patternFill>
    </x:fill>
    <x:fill>
      <x:patternFill patternType="solid">
        <x:fgColor rgb="FFEAF5F8"/>
      </x:patternFill>
    </x:fill>
    <x:fill>
      <x:patternFill patternType="solid">
        <x:fgColor rgb="FF167E89"/>
      </x:patternFill>
    </x:fill>
  </x:fills>
  <x:borders count="2">
    <x:border/>
    <x:border/>
  </x:borders>
  <x:cellStyleXfs count="1">
    <x:xf numFmtId="0" fontId="0" fillId="0" borderId="0"/>
  </x:cellStyleXfs>
  <x:cellXfs count="50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0" fillId="3" borderId="1" xfId="0" applyNumberFormat="1" applyFont="1" applyFill="1" applyBorder="1"/>
    <x:xf numFmtId="0" fontId="2" fillId="3" borderId="0" xfId="0" applyNumberFormat="1" applyFont="1" applyFill="1" applyBorder="1"/>
    <x:xf numFmtId="0" fontId="2" fillId="3" borderId="1" xfId="0" applyNumberFormat="1" applyFont="1" applyFill="1" applyBorder="1"/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3" fillId="4" borderId="0" xfId="0" applyNumberFormat="1" applyFont="1" applyFill="1" applyBorder="1" applyAlignment="1">
      <x:alignment vertical="center" wrapText="1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/>
    <x:xf numFmtId="0" fontId="4" fillId="0" borderId="1" xfId="0" applyNumberFormat="1" applyFont="1" applyFill="1" applyBorder="1"/>
    <x:xf numFmtId="200" fontId="4" fillId="0" borderId="0" xfId="0" applyNumberFormat="1" applyFont="1" applyFill="1" applyBorder="1"/>
    <x:xf numFmtId="200" fontId="4" fillId="0" borderId="1" xfId="0" applyNumberFormat="1" applyFont="1" applyFill="1" applyBorder="1"/>
    <x:xf numFmtId="201" fontId="4" fillId="0" borderId="0" xfId="0" applyNumberFormat="1" applyFont="1" applyFill="1" applyBorder="1"/>
    <x:xf numFmtId="201" fontId="4" fillId="0" borderId="1" xfId="0" applyNumberFormat="1" applyFont="1" applyFill="1" applyBorder="1"/>
    <x:xf numFmtId="201" fontId="2" fillId="3" borderId="0" xfId="0" applyNumberFormat="1" applyFont="1" applyFill="1" applyBorder="1"/>
    <x:xf numFmtId="201" fontId="2" fillId="3" borderId="1" xfId="0" applyNumberFormat="1" applyFont="1" applyFill="1" applyBorder="1"/>
    <x:xf numFmtId="0" fontId="5" fillId="0" borderId="0" xfId="0" applyNumberFormat="1" applyFont="1" applyFill="1" applyBorder="1"/>
    <x:xf numFmtId="200" fontId="5" fillId="0" borderId="0" xfId="0" applyNumberFormat="1" applyFont="1" applyFill="1" applyBorder="1"/>
    <x:xf numFmtId="201" fontId="5" fillId="0" borderId="0" xfId="0" applyNumberFormat="1" applyFont="1" applyFill="1" applyBorder="1"/>
    <x:xf numFmtId="0" fontId="5" fillId="0" borderId="1" xfId="0" applyNumberFormat="1" applyFont="1" applyFill="1" applyBorder="1"/>
    <x:xf numFmtId="200" fontId="5" fillId="0" borderId="1" xfId="0" applyNumberFormat="1" applyFont="1" applyFill="1" applyBorder="1"/>
    <x:xf numFmtId="201" fontId="5" fillId="0" borderId="1" xfId="0" applyNumberFormat="1" applyFont="1" applyFill="1" applyBorder="1"/>
    <x:xf numFmtId="201" fontId="6" fillId="0" borderId="0" xfId="0" applyNumberFormat="1" applyFont="1" applyFill="1" applyBorder="1"/>
    <x:xf numFmtId="0" fontId="6" fillId="0" borderId="0" xfId="0" applyNumberFormat="1" applyFont="1" applyFill="1" applyBorder="1"/>
    <x:xf numFmtId="201" fontId="6" fillId="0" borderId="1" xfId="0" applyNumberFormat="1" applyFont="1" applyFill="1" applyBorder="1"/>
    <x:xf numFmtId="0" fontId="6" fillId="0" borderId="1" xfId="0" applyNumberFormat="1" applyFont="1" applyFill="1" applyBorder="1"/>
    <x:xf numFmtId="0" fontId="7" fillId="4" borderId="0" xfId="0" applyNumberFormat="1" applyFont="1" applyFill="1" applyBorder="1"/>
    <x:xf numFmtId="0" fontId="7" fillId="4" borderId="1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8" fillId="3" borderId="0" xfId="0" applyNumberFormat="1" applyFont="1" applyFill="1" applyBorder="1"/>
    <x:xf numFmtId="0" fontId="8" fillId="3" borderId="1" xfId="0" applyNumberFormat="1" applyFont="1" applyFill="1" applyBorder="1"/>
    <x:xf numFmtId="0" fontId="9" fillId="3" borderId="0" xfId="0" applyNumberFormat="1" applyFont="1" applyFill="1" applyBorder="1"/>
    <x:xf numFmtId="0" fontId="9" fillId="3" borderId="1" xfId="0" applyNumberFormat="1" applyFont="1" applyFill="1" applyBorder="1"/>
    <x:xf numFmtId="201" fontId="8" fillId="3" borderId="0" xfId="0" applyNumberFormat="1" applyFont="1" applyFill="1" applyBorder="1"/>
    <x:xf numFmtId="201" fontId="8" fillId="3" borderId="1" xfId="0" applyNumberFormat="1" applyFont="1" applyFill="1" applyBorder="1"/>
    <x:xf numFmtId="201" fontId="9" fillId="3" borderId="0" xfId="0" applyNumberFormat="1" applyFont="1" applyFill="1" applyBorder="1"/>
    <x:xf numFmtId="201" fontId="9" fillId="3" borderId="1" xfId="0" applyNumberFormat="1" applyFont="1" applyFill="1" applyBorder="1"/>
  </x:cellXfs>
  <x:cellStyles count="1">
    <x:cellStyle name="Normal" xfId="0"/>
  </x:cellStyles>
  <x:dxfs count="2">
    <x:dxf>
      <x:fill>
        <x:patternFill patternType="solid">
          <x:bgColor rgb="FFFEE2E2"/>
        </x:patternFill>
      </x:fill>
    </x:dxf>
    <x:dxf>
      <x:fill>
        <x:patternFill patternType="solid">
          <x:bgColor rgb="FFFEF3C7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8b2e781cf5a4421" /><Relationship Type="http://schemas.openxmlformats.org/officeDocument/2006/relationships/theme" Target="/xl/theme/theme1.xml" Id="R3556e85fd5bf4d2e" /><Relationship Type="http://schemas.openxmlformats.org/officeDocument/2006/relationships/sharedStrings" Target="/xl/sharedStrings.xml" Id="R8221d3ee2ebf4551" /><Relationship Type="http://schemas.openxmlformats.org/officeDocument/2006/relationships/worksheet" Target="/xl/worksheets/sheet1.xml" Id="R14ef2a4322cb4e23" /><Relationship Type="http://schemas.openxmlformats.org/officeDocument/2006/relationships/worksheet" Target="/xl/worksheets/sheet2.xml" Id="R7761317ec7f84a6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8" topLeftCell="A9" activePane="bottomLeft" state="frozen"/>
    </x:sheetView>
  </x:sheetViews>
  <x:sheetFormatPr defaultRowHeight="15"/>
  <x:cols>
    <x:col min="1" max="1" width="16" hidden="0" customWidth="1"/>
    <x:col min="2" max="2" width="24" hidden="0" customWidth="1"/>
    <x:col min="3" max="3" width="28" hidden="0" customWidth="1"/>
    <x:col min="4" max="4" width="15" hidden="0" customWidth="1"/>
    <x:col min="5" max="5" width="16" hidden="0" customWidth="1"/>
    <x:col min="6" max="6" width="15" hidden="0" customWidth="1"/>
    <x:col min="7" max="7" width="15" hidden="0" customWidth="1"/>
    <x:col min="8" max="8" width="15" hidden="0" customWidth="1"/>
    <x:col min="9" max="9" width="15" hidden="0" customWidth="1"/>
    <x:col min="10" max="10" width="17" hidden="0" customWidth="1"/>
    <x:col min="11" max="11" width="14" hidden="0" customWidth="1"/>
    <x:col min="12" max="12" width="17" hidden="0" customWidth="1"/>
    <x:col min="13" max="13" width="30" hidden="0" customWidth="1"/>
  </x:cols>
  <x:sheetData>
    <x:row r="1" ht="30" customHeight="1">
      <x:c r="A1" s="4" t="str">
        <x:v>CUENTAS POR PAGAR | Facturas y vencimientos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  <x:c r="M1" s="4"/>
    </x:row>
    <x:row r="2" ht="30" customHeight="1">
      <x:c r="A2" s="4"/>
      <x:c r="B2" s="4"/>
      <x:c r="C2" s="4"/>
      <x:c r="D2" s="4"/>
      <x:c r="E2" s="4"/>
      <x:c r="F2" s="4"/>
      <x:c r="G2" s="4"/>
      <x:c r="H2" s="4"/>
      <x:c r="I2" s="4"/>
      <x:c r="J2" s="4"/>
      <x:c r="K2" s="4"/>
      <x:c r="L2" s="4"/>
      <x:c r="M2" s="4"/>
    </x:row>
    <x:row r="3" ht="10" customHeight="1">
      <x:c r="A3" s="8"/>
      <x:c r="B3" s="8"/>
      <x:c r="C3" s="8"/>
      <x:c r="D3" s="8"/>
      <x:c r="E3" s="8"/>
      <x:c r="F3" s="8"/>
      <x:c r="G3" s="8"/>
      <x:c r="H3" s="8"/>
      <x:c r="I3" s="8"/>
      <x:c r="J3" s="8"/>
      <x:c r="K3" s="8"/>
      <x:c r="L3" s="8"/>
      <x:c r="M3" s="8"/>
    </x:row>
    <x:row r="4" ht="23" customHeight="1">
      <x:c r="A4" s="42" t="str">
        <x:v>FACTURAS REGISTRADAS</x:v>
      </x:c>
      <x:c r="B4" s="42"/>
      <x:c r="C4" s="42"/>
      <x:c r="D4" s="42" t="str">
        <x:v>IMPORTE TOTAL</x:v>
      </x:c>
      <x:c r="E4" s="42"/>
      <x:c r="F4" s="46"/>
      <x:c r="G4" s="42" t="str">
        <x:v>SALDO PENDIENTE</x:v>
      </x:c>
      <x:c r="H4" s="42"/>
      <x:c r="I4" s="46"/>
      <x:c r="J4" s="42" t="str">
        <x:v>SALDO VENCIDO</x:v>
      </x:c>
      <x:c r="K4" s="42"/>
      <x:c r="L4" s="42"/>
      <x:c r="M4" s="46"/>
    </x:row>
    <x:row r="5" ht="23" customHeight="1">
      <x:c r="A5" s="44" t="n">
        <x:f>COUNTA(A9:A108)</x:f>
        <x:v>5</x:v>
      </x:c>
      <x:c r="B5" s="44"/>
      <x:c r="C5" s="44"/>
      <x:c r="D5" s="48" t="n">
        <x:f>SUM(F9:F108)</x:f>
        <x:v>2750</x:v>
      </x:c>
      <x:c r="E5" s="44"/>
      <x:c r="F5" s="44"/>
      <x:c r="G5" s="48" t="n">
        <x:f>SUM(H9:H108)</x:f>
        <x:v>1300</x:v>
      </x:c>
      <x:c r="H5" s="44"/>
      <x:c r="I5" s="44"/>
      <x:c r="J5" s="48" t="n">
        <x:f>SUMIF(J9:J108,"Vencida",H9:H108)</x:f>
        <x:v>480</x:v>
      </x:c>
      <x:c r="K5" s="44"/>
      <x:c r="L5" s="44"/>
      <x:c r="M5" s="44"/>
    </x:row>
    <x:row r="7">
      <x:c r="A7" t="str">
        <x:v>Azul = datos editables; columnas H-J = automáticas. Fechas y montos del ejemplo son ficticios.</x:v>
      </x:c>
    </x:row>
    <x:row r="8" ht="32" customHeight="1">
      <x:c r="A8" s="15" t="str">
        <x:v>ID factura</x:v>
      </x:c>
      <x:c r="B8" s="15" t="str">
        <x:v>Proveedor</x:v>
      </x:c>
      <x:c r="C8" s="15" t="str">
        <x:v>Concepto</x:v>
      </x:c>
      <x:c r="D8" s="15" t="str">
        <x:v>Emisión</x:v>
      </x:c>
      <x:c r="E8" s="15" t="str">
        <x:v>Vencimiento</x:v>
      </x:c>
      <x:c r="F8" s="15" t="str">
        <x:v>Importe</x:v>
      </x:c>
      <x:c r="G8" s="15" t="str">
        <x:v>Abonado</x:v>
      </x:c>
      <x:c r="H8" s="15" t="str">
        <x:v>Saldo</x:v>
      </x:c>
      <x:c r="I8" s="15" t="str">
        <x:v>Días de atraso</x:v>
      </x:c>
      <x:c r="J8" s="15" t="str">
        <x:v>Estado</x:v>
      </x:c>
      <x:c r="K8" s="15" t="str">
        <x:v>Prioridad</x:v>
      </x:c>
      <x:c r="L8" s="15" t="str">
        <x:v>Medio</x:v>
      </x:c>
      <x:c r="M8" s="15" t="str">
        <x:v>Observaciones</x:v>
      </x:c>
    </x:row>
    <x:row r="9" ht="21" customHeight="1">
      <x:c r="A9" s="28" t="str">
        <x:v>F-001</x:v>
      </x:c>
      <x:c r="B9" s="28" t="str">
        <x:v>Proveedor Delta</x:v>
      </x:c>
      <x:c r="C9" s="28" t="str">
        <x:v>Suministros oficina</x:v>
      </x:c>
      <x:c r="D9" s="29" t="n">
        <x:v>46287</x:v>
      </x:c>
      <x:c r="E9" s="29" t="n">
        <x:v>46304</x:v>
      </x:c>
      <x:c r="F9" s="30" t="n">
        <x:v>480</x:v>
      </x:c>
      <x:c r="G9" s="30" t="n">
        <x:v>0</x:v>
      </x:c>
      <x:c r="H9" s="34" t="n">
        <x:f>IF(OR(A9="",F9=""),"",MAX(0,F9-IF(G9="",0,G9)))</x:f>
        <x:v>480</x:v>
      </x:c>
      <x:c r="I9" s="35" t="n">
        <x:f>IF(H9="","",IF(H9=0,0,MAX(0,TODAY()-E9)))</x:f>
        <x:v>7</x:v>
      </x:c>
      <x:c r="J9" s="35" t="str">
        <x:f>IF(A9="","",IF(G9&gt;F9,"Revisar abono",IF(H9=0,"Pagada",IF(E9&lt;TODAY(),"Vencida",IF(E9&lt;=TODAY()+7,"Por vencer","Pendiente")))))</x:f>
        <x:v>Vencida</x:v>
      </x:c>
      <x:c r="K9" s="28" t="str">
        <x:v>Alta</x:v>
      </x:c>
      <x:c r="L9" s="28" t="str">
        <x:v>Transferencia</x:v>
      </x:c>
      <x:c r="M9" s="28" t="str">
        <x:v>Ejemplo ficticio</x:v>
      </x:c>
    </x:row>
    <x:row r="10" ht="21" customHeight="1">
      <x:c r="A10" s="28" t="str">
        <x:v>F-002</x:v>
      </x:c>
      <x:c r="B10" s="28" t="str">
        <x:v>Servicios Sol</x:v>
      </x:c>
      <x:c r="C10" s="28" t="str">
        <x:v>Soporte técnico</x:v>
      </x:c>
      <x:c r="D10" s="29" t="n">
        <x:v>46296</x:v>
      </x:c>
      <x:c r="E10" s="29" t="n">
        <x:v>46313</x:v>
      </x:c>
      <x:c r="F10" s="30" t="n">
        <x:v>620</x:v>
      </x:c>
      <x:c r="G10" s="30" t="n">
        <x:v>200</x:v>
      </x:c>
      <x:c r="H10" s="34" t="n">
        <x:f>IF(OR(A10="",F10=""),"",MAX(0,F10-IF(G10="",0,G10)))</x:f>
        <x:v>420</x:v>
      </x:c>
      <x:c r="I10" s="35" t="n">
        <x:f>IF(H10="","",IF(H10=0,0,MAX(0,TODAY()-E10)))</x:f>
        <x:v>0</x:v>
      </x:c>
      <x:c r="J10" s="35" t="str">
        <x:f>IF(A10="","",IF(G10&gt;F10,"Revisar abono",IF(H10=0,"Pagada",IF(E10&lt;TODAY(),"Vencida",IF(E10&lt;=TODAY()+7,"Por vencer","Pendiente")))))</x:f>
        <x:v>Por vencer</x:v>
      </x:c>
      <x:c r="K10" s="28" t="str">
        <x:v>Media</x:v>
      </x:c>
      <x:c r="L10" s="28" t="str">
        <x:v>Transferencia</x:v>
      </x:c>
      <x:c r="M10" s="28" t="str"/>
    </x:row>
    <x:row r="11" ht="21" customHeight="1">
      <x:c r="A11" s="28" t="str">
        <x:v>F-003</x:v>
      </x:c>
      <x:c r="B11" s="28" t="str">
        <x:v>Distribuciones Río</x:v>
      </x:c>
      <x:c r="C11" s="28" t="str">
        <x:v>Compra de materiales</x:v>
      </x:c>
      <x:c r="D11" s="29" t="n">
        <x:v>46298</x:v>
      </x:c>
      <x:c r="E11" s="29" t="n">
        <x:v>46325</x:v>
      </x:c>
      <x:c r="F11" s="30" t="n">
        <x:v>1250</x:v>
      </x:c>
      <x:c r="G11" s="30" t="n">
        <x:v>1250</x:v>
      </x:c>
      <x:c r="H11" s="34" t="n">
        <x:f>IF(OR(A11="",F11=""),"",MAX(0,F11-IF(G11="",0,G11)))</x:f>
        <x:v>0</x:v>
      </x:c>
      <x:c r="I11" s="35" t="str">
        <x:f>IF(H11="","",IF(H11=0,0,MAX(0,TODAY()-E11)))</x:f>
      </x:c>
      <x:c r="J11" s="35" t="str">
        <x:f>IF(A11="","",IF(G11&gt;F11,"Revisar abono",IF(H11=0,"Pagada",IF(E11&lt;TODAY(),"Vencida",IF(E11&lt;=TODAY()+7,"Por vencer","Pendiente")))))</x:f>
        <x:v>Pagada</x:v>
      </x:c>
      <x:c r="K11" s="28" t="str">
        <x:v>Alta</x:v>
      </x:c>
      <x:c r="L11" s="28" t="str">
        <x:v>Depósito</x:v>
      </x:c>
      <x:c r="M11" s="28" t="str">
        <x:v>Factura pagada</x:v>
      </x:c>
    </x:row>
    <x:row r="12" ht="21" customHeight="1">
      <x:c r="A12" s="28" t="str">
        <x:v>F-004</x:v>
      </x:c>
      <x:c r="B12" s="28" t="str">
        <x:v>Proveedor Azul</x:v>
      </x:c>
      <x:c r="C12" s="28" t="str">
        <x:v>Internet empresarial</x:v>
      </x:c>
      <x:c r="D12" s="29" t="n">
        <x:v>46306</x:v>
      </x:c>
      <x:c r="E12" s="29" t="n">
        <x:v>46327</x:v>
      </x:c>
      <x:c r="F12" s="30" t="n">
        <x:v>90</x:v>
      </x:c>
      <x:c r="G12" s="30" t="n">
        <x:v>0</x:v>
      </x:c>
      <x:c r="H12" s="34" t="n">
        <x:f>IF(OR(A12="",F12=""),"",MAX(0,F12-IF(G12="",0,G12)))</x:f>
        <x:v>90</x:v>
      </x:c>
      <x:c r="I12" s="35" t="n">
        <x:f>IF(H12="","",IF(H12=0,0,MAX(0,TODAY()-E12)))</x:f>
        <x:v>0</x:v>
      </x:c>
      <x:c r="J12" s="35" t="str">
        <x:f>IF(A12="","",IF(G12&gt;F12,"Revisar abono",IF(H12=0,"Pagada",IF(E12&lt;TODAY(),"Vencida",IF(E12&lt;=TODAY()+7,"Por vencer","Pendiente")))))</x:f>
        <x:v>Pendiente</x:v>
      </x:c>
      <x:c r="K12" s="28" t="str">
        <x:v>Baja</x:v>
      </x:c>
      <x:c r="L12" s="28" t="str">
        <x:v>Tarjeta</x:v>
      </x:c>
      <x:c r="M12" s="28" t="str"/>
    </x:row>
    <x:row r="13" ht="21" customHeight="1">
      <x:c r="A13" s="28" t="str">
        <x:v>F-005</x:v>
      </x:c>
      <x:c r="B13" s="28" t="str">
        <x:v>Logística Norte</x:v>
      </x:c>
      <x:c r="C13" s="28" t="str">
        <x:v>Mensajería</x:v>
      </x:c>
      <x:c r="D13" s="29" t="n">
        <x:v>46306</x:v>
      </x:c>
      <x:c r="E13" s="29" t="n">
        <x:v>46320</x:v>
      </x:c>
      <x:c r="F13" s="30" t="n">
        <x:v>310</x:v>
      </x:c>
      <x:c r="G13" s="30" t="n">
        <x:v>0</x:v>
      </x:c>
      <x:c r="H13" s="34" t="n">
        <x:f>IF(OR(A13="",F13=""),"",MAX(0,F13-IF(G13="",0,G13)))</x:f>
        <x:v>310</x:v>
      </x:c>
      <x:c r="I13" s="35" t="n">
        <x:f>IF(H13="","",IF(H13=0,0,MAX(0,TODAY()-E13)))</x:f>
        <x:v>0</x:v>
      </x:c>
      <x:c r="J13" s="35" t="str">
        <x:f>IF(A13="","",IF(G13&gt;F13,"Revisar abono",IF(H13=0,"Pagada",IF(E13&lt;TODAY(),"Vencida",IF(E13&lt;=TODAY()+7,"Por vencer","Pendiente")))))</x:f>
        <x:v>Pendiente</x:v>
      </x:c>
      <x:c r="K13" s="28" t="str">
        <x:v>Media</x:v>
      </x:c>
      <x:c r="L13" s="28" t="str">
        <x:v>Transferencia</x:v>
      </x:c>
      <x:c r="M13" s="28" t="str"/>
    </x:row>
    <x:row r="14" ht="21" customHeight="1">
      <x:c r="A14" s="28"/>
      <x:c r="B14" s="28"/>
      <x:c r="C14" s="28"/>
      <x:c r="D14" s="29"/>
      <x:c r="E14" s="29"/>
      <x:c r="F14" s="30"/>
      <x:c r="G14" s="30"/>
      <x:c r="H14" s="34" t="str">
        <x:f>IF(OR(A14="",F14=""),"",MAX(0,F14-IF(G14="",0,G14)))</x:f>
      </x:c>
      <x:c r="I14" s="35" t="str">
        <x:f>IF(H14="","",IF(H14=0,0,MAX(0,TODAY()-E14)))</x:f>
      </x:c>
      <x:c r="J14" s="35" t="str">
        <x:f>IF(A14="","",IF(G14&gt;F14,"Revisar abono",IF(H14=0,"Pagada",IF(E14&lt;TODAY(),"Vencida",IF(E14&lt;=TODAY()+7,"Por vencer","Pendiente")))))</x:f>
      </x:c>
      <x:c r="K14" s="28"/>
      <x:c r="L14" s="28"/>
      <x:c r="M14" s="28"/>
    </x:row>
    <x:row r="15" ht="21" customHeight="1">
      <x:c r="A15" s="28"/>
      <x:c r="B15" s="28"/>
      <x:c r="C15" s="28"/>
      <x:c r="D15" s="29"/>
      <x:c r="E15" s="29"/>
      <x:c r="F15" s="30"/>
      <x:c r="G15" s="30"/>
      <x:c r="H15" s="34" t="str">
        <x:f>IF(OR(A15="",F15=""),"",MAX(0,F15-IF(G15="",0,G15)))</x:f>
      </x:c>
      <x:c r="I15" s="35" t="str">
        <x:f>IF(H15="","",IF(H15=0,0,MAX(0,TODAY()-E15)))</x:f>
      </x:c>
      <x:c r="J15" s="35" t="str">
        <x:f>IF(A15="","",IF(G15&gt;F15,"Revisar abono",IF(H15=0,"Pagada",IF(E15&lt;TODAY(),"Vencida",IF(E15&lt;=TODAY()+7,"Por vencer","Pendiente")))))</x:f>
      </x:c>
      <x:c r="K15" s="28"/>
      <x:c r="L15" s="28"/>
      <x:c r="M15" s="28"/>
    </x:row>
    <x:row r="16" ht="21" customHeight="1">
      <x:c r="A16" s="28"/>
      <x:c r="B16" s="28"/>
      <x:c r="C16" s="28"/>
      <x:c r="D16" s="29"/>
      <x:c r="E16" s="29"/>
      <x:c r="F16" s="30"/>
      <x:c r="G16" s="30"/>
      <x:c r="H16" s="34" t="str">
        <x:f>IF(OR(A16="",F16=""),"",MAX(0,F16-IF(G16="",0,G16)))</x:f>
      </x:c>
      <x:c r="I16" s="35" t="str">
        <x:f>IF(H16="","",IF(H16=0,0,MAX(0,TODAY()-E16)))</x:f>
      </x:c>
      <x:c r="J16" s="35" t="str">
        <x:f>IF(A16="","",IF(G16&gt;F16,"Revisar abono",IF(H16=0,"Pagada",IF(E16&lt;TODAY(),"Vencida",IF(E16&lt;=TODAY()+7,"Por vencer","Pendiente")))))</x:f>
      </x:c>
      <x:c r="K16" s="28"/>
      <x:c r="L16" s="28"/>
      <x:c r="M16" s="28"/>
    </x:row>
    <x:row r="17" ht="21" customHeight="1">
      <x:c r="A17" s="28"/>
      <x:c r="B17" s="28"/>
      <x:c r="C17" s="28"/>
      <x:c r="D17" s="29"/>
      <x:c r="E17" s="29"/>
      <x:c r="F17" s="30"/>
      <x:c r="G17" s="30"/>
      <x:c r="H17" s="34" t="str">
        <x:f>IF(OR(A17="",F17=""),"",MAX(0,F17-IF(G17="",0,G17)))</x:f>
      </x:c>
      <x:c r="I17" s="35" t="str">
        <x:f>IF(H17="","",IF(H17=0,0,MAX(0,TODAY()-E17)))</x:f>
      </x:c>
      <x:c r="J17" s="35" t="str">
        <x:f>IF(A17="","",IF(G17&gt;F17,"Revisar abono",IF(H17=0,"Pagada",IF(E17&lt;TODAY(),"Vencida",IF(E17&lt;=TODAY()+7,"Por vencer","Pendiente")))))</x:f>
      </x:c>
      <x:c r="K17" s="28"/>
      <x:c r="L17" s="28"/>
      <x:c r="M17" s="28"/>
    </x:row>
    <x:row r="18" ht="21" customHeight="1">
      <x:c r="A18" s="28"/>
      <x:c r="B18" s="28"/>
      <x:c r="C18" s="28"/>
      <x:c r="D18" s="29"/>
      <x:c r="E18" s="29"/>
      <x:c r="F18" s="30"/>
      <x:c r="G18" s="30"/>
      <x:c r="H18" s="34" t="str">
        <x:f>IF(OR(A18="",F18=""),"",MAX(0,F18-IF(G18="",0,G18)))</x:f>
      </x:c>
      <x:c r="I18" s="35" t="str">
        <x:f>IF(H18="","",IF(H18=0,0,MAX(0,TODAY()-E18)))</x:f>
      </x:c>
      <x:c r="J18" s="35" t="str">
        <x:f>IF(A18="","",IF(G18&gt;F18,"Revisar abono",IF(H18=0,"Pagada",IF(E18&lt;TODAY(),"Vencida",IF(E18&lt;=TODAY()+7,"Por vencer","Pendiente")))))</x:f>
      </x:c>
      <x:c r="K18" s="28"/>
      <x:c r="L18" s="28"/>
      <x:c r="M18" s="28"/>
    </x:row>
    <x:row r="19" ht="21" customHeight="1">
      <x:c r="A19" s="28"/>
      <x:c r="B19" s="28"/>
      <x:c r="C19" s="28"/>
      <x:c r="D19" s="29"/>
      <x:c r="E19" s="29"/>
      <x:c r="F19" s="30"/>
      <x:c r="G19" s="30"/>
      <x:c r="H19" s="34" t="str">
        <x:f>IF(OR(A19="",F19=""),"",MAX(0,F19-IF(G19="",0,G19)))</x:f>
      </x:c>
      <x:c r="I19" s="35" t="str">
        <x:f>IF(H19="","",IF(H19=0,0,MAX(0,TODAY()-E19)))</x:f>
      </x:c>
      <x:c r="J19" s="35" t="str">
        <x:f>IF(A19="","",IF(G19&gt;F19,"Revisar abono",IF(H19=0,"Pagada",IF(E19&lt;TODAY(),"Vencida",IF(E19&lt;=TODAY()+7,"Por vencer","Pendiente")))))</x:f>
      </x:c>
      <x:c r="K19" s="28"/>
      <x:c r="L19" s="28"/>
      <x:c r="M19" s="28"/>
    </x:row>
    <x:row r="20" ht="21" customHeight="1">
      <x:c r="A20" s="28"/>
      <x:c r="B20" s="28"/>
      <x:c r="C20" s="28"/>
      <x:c r="D20" s="29"/>
      <x:c r="E20" s="29"/>
      <x:c r="F20" s="30"/>
      <x:c r="G20" s="30"/>
      <x:c r="H20" s="34" t="str">
        <x:f>IF(OR(A20="",F20=""),"",MAX(0,F20-IF(G20="",0,G20)))</x:f>
      </x:c>
      <x:c r="I20" s="35" t="str">
        <x:f>IF(H20="","",IF(H20=0,0,MAX(0,TODAY()-E20)))</x:f>
      </x:c>
      <x:c r="J20" s="35" t="str">
        <x:f>IF(A20="","",IF(G20&gt;F20,"Revisar abono",IF(H20=0,"Pagada",IF(E20&lt;TODAY(),"Vencida",IF(E20&lt;=TODAY()+7,"Por vencer","Pendiente")))))</x:f>
      </x:c>
      <x:c r="K20" s="28"/>
      <x:c r="L20" s="28"/>
      <x:c r="M20" s="28"/>
    </x:row>
    <x:row r="21" ht="21" customHeight="1">
      <x:c r="A21" s="28"/>
      <x:c r="B21" s="28"/>
      <x:c r="C21" s="28"/>
      <x:c r="D21" s="29"/>
      <x:c r="E21" s="29"/>
      <x:c r="F21" s="30"/>
      <x:c r="G21" s="30"/>
      <x:c r="H21" s="34" t="str">
        <x:f>IF(OR(A21="",F21=""),"",MAX(0,F21-IF(G21="",0,G21)))</x:f>
      </x:c>
      <x:c r="I21" s="35" t="str">
        <x:f>IF(H21="","",IF(H21=0,0,MAX(0,TODAY()-E21)))</x:f>
      </x:c>
      <x:c r="J21" s="35" t="str">
        <x:f>IF(A21="","",IF(G21&gt;F21,"Revisar abono",IF(H21=0,"Pagada",IF(E21&lt;TODAY(),"Vencida",IF(E21&lt;=TODAY()+7,"Por vencer","Pendiente")))))</x:f>
      </x:c>
      <x:c r="K21" s="28"/>
      <x:c r="L21" s="28"/>
      <x:c r="M21" s="28"/>
    </x:row>
    <x:row r="22" ht="21" customHeight="1">
      <x:c r="A22" s="28"/>
      <x:c r="B22" s="28"/>
      <x:c r="C22" s="28"/>
      <x:c r="D22" s="29"/>
      <x:c r="E22" s="29"/>
      <x:c r="F22" s="30"/>
      <x:c r="G22" s="30"/>
      <x:c r="H22" s="34" t="str">
        <x:f>IF(OR(A22="",F22=""),"",MAX(0,F22-IF(G22="",0,G22)))</x:f>
      </x:c>
      <x:c r="I22" s="35" t="str">
        <x:f>IF(H22="","",IF(H22=0,0,MAX(0,TODAY()-E22)))</x:f>
      </x:c>
      <x:c r="J22" s="35" t="str">
        <x:f>IF(A22="","",IF(G22&gt;F22,"Revisar abono",IF(H22=0,"Pagada",IF(E22&lt;TODAY(),"Vencida",IF(E22&lt;=TODAY()+7,"Por vencer","Pendiente")))))</x:f>
      </x:c>
      <x:c r="K22" s="28"/>
      <x:c r="L22" s="28"/>
      <x:c r="M22" s="28"/>
    </x:row>
    <x:row r="23" ht="21" customHeight="1">
      <x:c r="A23" s="28"/>
      <x:c r="B23" s="28"/>
      <x:c r="C23" s="28"/>
      <x:c r="D23" s="29"/>
      <x:c r="E23" s="29"/>
      <x:c r="F23" s="30"/>
      <x:c r="G23" s="30"/>
      <x:c r="H23" s="34" t="str">
        <x:f>IF(OR(A23="",F23=""),"",MAX(0,F23-IF(G23="",0,G23)))</x:f>
      </x:c>
      <x:c r="I23" s="35" t="str">
        <x:f>IF(H23="","",IF(H23=0,0,MAX(0,TODAY()-E23)))</x:f>
      </x:c>
      <x:c r="J23" s="35" t="str">
        <x:f>IF(A23="","",IF(G23&gt;F23,"Revisar abono",IF(H23=0,"Pagada",IF(E23&lt;TODAY(),"Vencida",IF(E23&lt;=TODAY()+7,"Por vencer","Pendiente")))))</x:f>
      </x:c>
      <x:c r="K23" s="28"/>
      <x:c r="L23" s="28"/>
      <x:c r="M23" s="28"/>
    </x:row>
    <x:row r="24" ht="21" customHeight="1">
      <x:c r="A24" s="28"/>
      <x:c r="B24" s="28"/>
      <x:c r="C24" s="28"/>
      <x:c r="D24" s="29"/>
      <x:c r="E24" s="29"/>
      <x:c r="F24" s="30"/>
      <x:c r="G24" s="30"/>
      <x:c r="H24" s="34" t="str">
        <x:f>IF(OR(A24="",F24=""),"",MAX(0,F24-IF(G24="",0,G24)))</x:f>
      </x:c>
      <x:c r="I24" s="35" t="str">
        <x:f>IF(H24="","",IF(H24=0,0,MAX(0,TODAY()-E24)))</x:f>
      </x:c>
      <x:c r="J24" s="35" t="str">
        <x:f>IF(A24="","",IF(G24&gt;F24,"Revisar abono",IF(H24=0,"Pagada",IF(E24&lt;TODAY(),"Vencida",IF(E24&lt;=TODAY()+7,"Por vencer","Pendiente")))))</x:f>
      </x:c>
      <x:c r="K24" s="28"/>
      <x:c r="L24" s="28"/>
      <x:c r="M24" s="28"/>
    </x:row>
    <x:row r="25" ht="21" customHeight="1">
      <x:c r="A25" s="28"/>
      <x:c r="B25" s="28"/>
      <x:c r="C25" s="28"/>
      <x:c r="D25" s="29"/>
      <x:c r="E25" s="29"/>
      <x:c r="F25" s="30"/>
      <x:c r="G25" s="30"/>
      <x:c r="H25" s="34" t="str">
        <x:f>IF(OR(A25="",F25=""),"",MAX(0,F25-IF(G25="",0,G25)))</x:f>
      </x:c>
      <x:c r="I25" s="35" t="str">
        <x:f>IF(H25="","",IF(H25=0,0,MAX(0,TODAY()-E25)))</x:f>
      </x:c>
      <x:c r="J25" s="35" t="str">
        <x:f>IF(A25="","",IF(G25&gt;F25,"Revisar abono",IF(H25=0,"Pagada",IF(E25&lt;TODAY(),"Vencida",IF(E25&lt;=TODAY()+7,"Por vencer","Pendiente")))))</x:f>
      </x:c>
      <x:c r="K25" s="28"/>
      <x:c r="L25" s="28"/>
      <x:c r="M25" s="28"/>
    </x:row>
    <x:row r="26" ht="21" customHeight="1">
      <x:c r="A26" s="28"/>
      <x:c r="B26" s="28"/>
      <x:c r="C26" s="28"/>
      <x:c r="D26" s="29"/>
      <x:c r="E26" s="29"/>
      <x:c r="F26" s="30"/>
      <x:c r="G26" s="30"/>
      <x:c r="H26" s="34" t="str">
        <x:f>IF(OR(A26="",F26=""),"",MAX(0,F26-IF(G26="",0,G26)))</x:f>
      </x:c>
      <x:c r="I26" s="35" t="str">
        <x:f>IF(H26="","",IF(H26=0,0,MAX(0,TODAY()-E26)))</x:f>
      </x:c>
      <x:c r="J26" s="35" t="str">
        <x:f>IF(A26="","",IF(G26&gt;F26,"Revisar abono",IF(H26=0,"Pagada",IF(E26&lt;TODAY(),"Vencida",IF(E26&lt;=TODAY()+7,"Por vencer","Pendiente")))))</x:f>
      </x:c>
      <x:c r="K26" s="28"/>
      <x:c r="L26" s="28"/>
      <x:c r="M26" s="28"/>
    </x:row>
    <x:row r="27" ht="21" customHeight="1">
      <x:c r="A27" s="28"/>
      <x:c r="B27" s="28"/>
      <x:c r="C27" s="28"/>
      <x:c r="D27" s="29"/>
      <x:c r="E27" s="29"/>
      <x:c r="F27" s="30"/>
      <x:c r="G27" s="30"/>
      <x:c r="H27" s="34" t="str">
        <x:f>IF(OR(A27="",F27=""),"",MAX(0,F27-IF(G27="",0,G27)))</x:f>
      </x:c>
      <x:c r="I27" s="35" t="str">
        <x:f>IF(H27="","",IF(H27=0,0,MAX(0,TODAY()-E27)))</x:f>
      </x:c>
      <x:c r="J27" s="35" t="str">
        <x:f>IF(A27="","",IF(G27&gt;F27,"Revisar abono",IF(H27=0,"Pagada",IF(E27&lt;TODAY(),"Vencida",IF(E27&lt;=TODAY()+7,"Por vencer","Pendiente")))))</x:f>
      </x:c>
      <x:c r="K27" s="28"/>
      <x:c r="L27" s="28"/>
      <x:c r="M27" s="28"/>
    </x:row>
    <x:row r="28" ht="21" customHeight="1">
      <x:c r="A28" s="28"/>
      <x:c r="B28" s="28"/>
      <x:c r="C28" s="28"/>
      <x:c r="D28" s="29"/>
      <x:c r="E28" s="29"/>
      <x:c r="F28" s="30"/>
      <x:c r="G28" s="30"/>
      <x:c r="H28" s="34" t="str">
        <x:f>IF(OR(A28="",F28=""),"",MAX(0,F28-IF(G28="",0,G28)))</x:f>
      </x:c>
      <x:c r="I28" s="35" t="str">
        <x:f>IF(H28="","",IF(H28=0,0,MAX(0,TODAY()-E28)))</x:f>
      </x:c>
      <x:c r="J28" s="35" t="str">
        <x:f>IF(A28="","",IF(G28&gt;F28,"Revisar abono",IF(H28=0,"Pagada",IF(E28&lt;TODAY(),"Vencida",IF(E28&lt;=TODAY()+7,"Por vencer","Pendiente")))))</x:f>
      </x:c>
      <x:c r="K28" s="28"/>
      <x:c r="L28" s="28"/>
      <x:c r="M28" s="28"/>
    </x:row>
    <x:row r="29" ht="21" customHeight="1">
      <x:c r="A29" s="28"/>
      <x:c r="B29" s="28"/>
      <x:c r="C29" s="28"/>
      <x:c r="D29" s="29"/>
      <x:c r="E29" s="29"/>
      <x:c r="F29" s="30"/>
      <x:c r="G29" s="30"/>
      <x:c r="H29" s="34" t="str">
        <x:f>IF(OR(A29="",F29=""),"",MAX(0,F29-IF(G29="",0,G29)))</x:f>
      </x:c>
      <x:c r="I29" s="35" t="str">
        <x:f>IF(H29="","",IF(H29=0,0,MAX(0,TODAY()-E29)))</x:f>
      </x:c>
      <x:c r="J29" s="35" t="str">
        <x:f>IF(A29="","",IF(G29&gt;F29,"Revisar abono",IF(H29=0,"Pagada",IF(E29&lt;TODAY(),"Vencida",IF(E29&lt;=TODAY()+7,"Por vencer","Pendiente")))))</x:f>
      </x:c>
      <x:c r="K29" s="28"/>
      <x:c r="L29" s="28"/>
      <x:c r="M29" s="28"/>
    </x:row>
    <x:row r="30" ht="21" customHeight="1">
      <x:c r="A30" s="28"/>
      <x:c r="B30" s="28"/>
      <x:c r="C30" s="28"/>
      <x:c r="D30" s="29"/>
      <x:c r="E30" s="29"/>
      <x:c r="F30" s="30"/>
      <x:c r="G30" s="30"/>
      <x:c r="H30" s="34" t="str">
        <x:f>IF(OR(A30="",F30=""),"",MAX(0,F30-IF(G30="",0,G30)))</x:f>
      </x:c>
      <x:c r="I30" s="35" t="str">
        <x:f>IF(H30="","",IF(H30=0,0,MAX(0,TODAY()-E30)))</x:f>
      </x:c>
      <x:c r="J30" s="35" t="str">
        <x:f>IF(A30="","",IF(G30&gt;F30,"Revisar abono",IF(H30=0,"Pagada",IF(E30&lt;TODAY(),"Vencida",IF(E30&lt;=TODAY()+7,"Por vencer","Pendiente")))))</x:f>
      </x:c>
      <x:c r="K30" s="28"/>
      <x:c r="L30" s="28"/>
      <x:c r="M30" s="28"/>
    </x:row>
    <x:row r="31" ht="21" customHeight="1">
      <x:c r="A31" s="28"/>
      <x:c r="B31" s="28"/>
      <x:c r="C31" s="28"/>
      <x:c r="D31" s="29"/>
      <x:c r="E31" s="29"/>
      <x:c r="F31" s="30"/>
      <x:c r="G31" s="30"/>
      <x:c r="H31" s="34" t="str">
        <x:f>IF(OR(A31="",F31=""),"",MAX(0,F31-IF(G31="",0,G31)))</x:f>
      </x:c>
      <x:c r="I31" s="35" t="str">
        <x:f>IF(H31="","",IF(H31=0,0,MAX(0,TODAY()-E31)))</x:f>
      </x:c>
      <x:c r="J31" s="35" t="str">
        <x:f>IF(A31="","",IF(G31&gt;F31,"Revisar abono",IF(H31=0,"Pagada",IF(E31&lt;TODAY(),"Vencida",IF(E31&lt;=TODAY()+7,"Por vencer","Pendiente")))))</x:f>
      </x:c>
      <x:c r="K31" s="28"/>
      <x:c r="L31" s="28"/>
      <x:c r="M31" s="28"/>
    </x:row>
    <x:row r="32" ht="21" customHeight="1">
      <x:c r="A32" s="28"/>
      <x:c r="B32" s="28"/>
      <x:c r="C32" s="28"/>
      <x:c r="D32" s="29"/>
      <x:c r="E32" s="29"/>
      <x:c r="F32" s="30"/>
      <x:c r="G32" s="30"/>
      <x:c r="H32" s="34" t="str">
        <x:f>IF(OR(A32="",F32=""),"",MAX(0,F32-IF(G32="",0,G32)))</x:f>
      </x:c>
      <x:c r="I32" s="35" t="str">
        <x:f>IF(H32="","",IF(H32=0,0,MAX(0,TODAY()-E32)))</x:f>
      </x:c>
      <x:c r="J32" s="35" t="str">
        <x:f>IF(A32="","",IF(G32&gt;F32,"Revisar abono",IF(H32=0,"Pagada",IF(E32&lt;TODAY(),"Vencida",IF(E32&lt;=TODAY()+7,"Por vencer","Pendiente")))))</x:f>
      </x:c>
      <x:c r="K32" s="28"/>
      <x:c r="L32" s="28"/>
      <x:c r="M32" s="28"/>
    </x:row>
    <x:row r="33" ht="21" customHeight="1">
      <x:c r="A33" s="28"/>
      <x:c r="B33" s="28"/>
      <x:c r="C33" s="28"/>
      <x:c r="D33" s="29"/>
      <x:c r="E33" s="29"/>
      <x:c r="F33" s="30"/>
      <x:c r="G33" s="30"/>
      <x:c r="H33" s="34" t="str">
        <x:f>IF(OR(A33="",F33=""),"",MAX(0,F33-IF(G33="",0,G33)))</x:f>
      </x:c>
      <x:c r="I33" s="35" t="str">
        <x:f>IF(H33="","",IF(H33=0,0,MAX(0,TODAY()-E33)))</x:f>
      </x:c>
      <x:c r="J33" s="35" t="str">
        <x:f>IF(A33="","",IF(G33&gt;F33,"Revisar abono",IF(H33=0,"Pagada",IF(E33&lt;TODAY(),"Vencida",IF(E33&lt;=TODAY()+7,"Por vencer","Pendiente")))))</x:f>
      </x:c>
      <x:c r="K33" s="28"/>
      <x:c r="L33" s="28"/>
      <x:c r="M33" s="28"/>
    </x:row>
    <x:row r="34" ht="21" customHeight="1">
      <x:c r="A34" s="28"/>
      <x:c r="B34" s="28"/>
      <x:c r="C34" s="28"/>
      <x:c r="D34" s="29"/>
      <x:c r="E34" s="29"/>
      <x:c r="F34" s="30"/>
      <x:c r="G34" s="30"/>
      <x:c r="H34" s="34" t="str">
        <x:f>IF(OR(A34="",F34=""),"",MAX(0,F34-IF(G34="",0,G34)))</x:f>
      </x:c>
      <x:c r="I34" s="35" t="str">
        <x:f>IF(H34="","",IF(H34=0,0,MAX(0,TODAY()-E34)))</x:f>
      </x:c>
      <x:c r="J34" s="35" t="str">
        <x:f>IF(A34="","",IF(G34&gt;F34,"Revisar abono",IF(H34=0,"Pagada",IF(E34&lt;TODAY(),"Vencida",IF(E34&lt;=TODAY()+7,"Por vencer","Pendiente")))))</x:f>
      </x:c>
      <x:c r="K34" s="28"/>
      <x:c r="L34" s="28"/>
      <x:c r="M34" s="28"/>
    </x:row>
    <x:row r="35" ht="21" customHeight="1">
      <x:c r="A35" s="28"/>
      <x:c r="B35" s="28"/>
      <x:c r="C35" s="28"/>
      <x:c r="D35" s="29"/>
      <x:c r="E35" s="29"/>
      <x:c r="F35" s="30"/>
      <x:c r="G35" s="30"/>
      <x:c r="H35" s="34" t="str">
        <x:f>IF(OR(A35="",F35=""),"",MAX(0,F35-IF(G35="",0,G35)))</x:f>
      </x:c>
      <x:c r="I35" s="35" t="str">
        <x:f>IF(H35="","",IF(H35=0,0,MAX(0,TODAY()-E35)))</x:f>
      </x:c>
      <x:c r="J35" s="35" t="str">
        <x:f>IF(A35="","",IF(G35&gt;F35,"Revisar abono",IF(H35=0,"Pagada",IF(E35&lt;TODAY(),"Vencida",IF(E35&lt;=TODAY()+7,"Por vencer","Pendiente")))))</x:f>
      </x:c>
      <x:c r="K35" s="28"/>
      <x:c r="L35" s="28"/>
      <x:c r="M35" s="28"/>
    </x:row>
    <x:row r="36" ht="21" customHeight="1">
      <x:c r="A36" s="28"/>
      <x:c r="B36" s="28"/>
      <x:c r="C36" s="28"/>
      <x:c r="D36" s="29"/>
      <x:c r="E36" s="29"/>
      <x:c r="F36" s="30"/>
      <x:c r="G36" s="30"/>
      <x:c r="H36" s="34" t="str">
        <x:f>IF(OR(A36="",F36=""),"",MAX(0,F36-IF(G36="",0,G36)))</x:f>
      </x:c>
      <x:c r="I36" s="35" t="str">
        <x:f>IF(H36="","",IF(H36=0,0,MAX(0,TODAY()-E36)))</x:f>
      </x:c>
      <x:c r="J36" s="35" t="str">
        <x:f>IF(A36="","",IF(G36&gt;F36,"Revisar abono",IF(H36=0,"Pagada",IF(E36&lt;TODAY(),"Vencida",IF(E36&lt;=TODAY()+7,"Por vencer","Pendiente")))))</x:f>
      </x:c>
      <x:c r="K36" s="28"/>
      <x:c r="L36" s="28"/>
      <x:c r="M36" s="28"/>
    </x:row>
    <x:row r="37" ht="21" customHeight="1">
      <x:c r="A37" s="28"/>
      <x:c r="B37" s="28"/>
      <x:c r="C37" s="28"/>
      <x:c r="D37" s="29"/>
      <x:c r="E37" s="29"/>
      <x:c r="F37" s="30"/>
      <x:c r="G37" s="30"/>
      <x:c r="H37" s="34" t="str">
        <x:f>IF(OR(A37="",F37=""),"",MAX(0,F37-IF(G37="",0,G37)))</x:f>
      </x:c>
      <x:c r="I37" s="35" t="str">
        <x:f>IF(H37="","",IF(H37=0,0,MAX(0,TODAY()-E37)))</x:f>
      </x:c>
      <x:c r="J37" s="35" t="str">
        <x:f>IF(A37="","",IF(G37&gt;F37,"Revisar abono",IF(H37=0,"Pagada",IF(E37&lt;TODAY(),"Vencida",IF(E37&lt;=TODAY()+7,"Por vencer","Pendiente")))))</x:f>
      </x:c>
      <x:c r="K37" s="28"/>
      <x:c r="L37" s="28"/>
      <x:c r="M37" s="28"/>
    </x:row>
    <x:row r="38" ht="21" customHeight="1">
      <x:c r="A38" s="28"/>
      <x:c r="B38" s="28"/>
      <x:c r="C38" s="28"/>
      <x:c r="D38" s="29"/>
      <x:c r="E38" s="29"/>
      <x:c r="F38" s="30"/>
      <x:c r="G38" s="30"/>
      <x:c r="H38" s="34" t="str">
        <x:f>IF(OR(A38="",F38=""),"",MAX(0,F38-IF(G38="",0,G38)))</x:f>
      </x:c>
      <x:c r="I38" s="35" t="str">
        <x:f>IF(H38="","",IF(H38=0,0,MAX(0,TODAY()-E38)))</x:f>
      </x:c>
      <x:c r="J38" s="35" t="str">
        <x:f>IF(A38="","",IF(G38&gt;F38,"Revisar abono",IF(H38=0,"Pagada",IF(E38&lt;TODAY(),"Vencida",IF(E38&lt;=TODAY()+7,"Por vencer","Pendiente")))))</x:f>
      </x:c>
      <x:c r="K38" s="28"/>
      <x:c r="L38" s="28"/>
      <x:c r="M38" s="28"/>
    </x:row>
    <x:row r="39" ht="21" customHeight="1">
      <x:c r="A39" s="28"/>
      <x:c r="B39" s="28"/>
      <x:c r="C39" s="28"/>
      <x:c r="D39" s="29"/>
      <x:c r="E39" s="29"/>
      <x:c r="F39" s="30"/>
      <x:c r="G39" s="30"/>
      <x:c r="H39" s="34" t="str">
        <x:f>IF(OR(A39="",F39=""),"",MAX(0,F39-IF(G39="",0,G39)))</x:f>
      </x:c>
      <x:c r="I39" s="35" t="str">
        <x:f>IF(H39="","",IF(H39=0,0,MAX(0,TODAY()-E39)))</x:f>
      </x:c>
      <x:c r="J39" s="35" t="str">
        <x:f>IF(A39="","",IF(G39&gt;F39,"Revisar abono",IF(H39=0,"Pagada",IF(E39&lt;TODAY(),"Vencida",IF(E39&lt;=TODAY()+7,"Por vencer","Pendiente")))))</x:f>
      </x:c>
      <x:c r="K39" s="28"/>
      <x:c r="L39" s="28"/>
      <x:c r="M39" s="28"/>
    </x:row>
    <x:row r="40" ht="21" customHeight="1">
      <x:c r="A40" s="28"/>
      <x:c r="B40" s="28"/>
      <x:c r="C40" s="28"/>
      <x:c r="D40" s="29"/>
      <x:c r="E40" s="29"/>
      <x:c r="F40" s="30"/>
      <x:c r="G40" s="30"/>
      <x:c r="H40" s="34" t="str">
        <x:f>IF(OR(A40="",F40=""),"",MAX(0,F40-IF(G40="",0,G40)))</x:f>
      </x:c>
      <x:c r="I40" s="35" t="str">
        <x:f>IF(H40="","",IF(H40=0,0,MAX(0,TODAY()-E40)))</x:f>
      </x:c>
      <x:c r="J40" s="35" t="str">
        <x:f>IF(A40="","",IF(G40&gt;F40,"Revisar abono",IF(H40=0,"Pagada",IF(E40&lt;TODAY(),"Vencida",IF(E40&lt;=TODAY()+7,"Por vencer","Pendiente")))))</x:f>
      </x:c>
      <x:c r="K40" s="28"/>
      <x:c r="L40" s="28"/>
      <x:c r="M40" s="28"/>
    </x:row>
    <x:row r="41" ht="21" customHeight="1">
      <x:c r="A41" s="28"/>
      <x:c r="B41" s="28"/>
      <x:c r="C41" s="28"/>
      <x:c r="D41" s="29"/>
      <x:c r="E41" s="29"/>
      <x:c r="F41" s="30"/>
      <x:c r="G41" s="30"/>
      <x:c r="H41" s="34" t="str">
        <x:f>IF(OR(A41="",F41=""),"",MAX(0,F41-IF(G41="",0,G41)))</x:f>
      </x:c>
      <x:c r="I41" s="35" t="str">
        <x:f>IF(H41="","",IF(H41=0,0,MAX(0,TODAY()-E41)))</x:f>
      </x:c>
      <x:c r="J41" s="35" t="str">
        <x:f>IF(A41="","",IF(G41&gt;F41,"Revisar abono",IF(H41=0,"Pagada",IF(E41&lt;TODAY(),"Vencida",IF(E41&lt;=TODAY()+7,"Por vencer","Pendiente")))))</x:f>
      </x:c>
      <x:c r="K41" s="28"/>
      <x:c r="L41" s="28"/>
      <x:c r="M41" s="28"/>
    </x:row>
    <x:row r="42" ht="21" customHeight="1">
      <x:c r="A42" s="28"/>
      <x:c r="B42" s="28"/>
      <x:c r="C42" s="28"/>
      <x:c r="D42" s="29"/>
      <x:c r="E42" s="29"/>
      <x:c r="F42" s="30"/>
      <x:c r="G42" s="30"/>
      <x:c r="H42" s="34" t="str">
        <x:f>IF(OR(A42="",F42=""),"",MAX(0,F42-IF(G42="",0,G42)))</x:f>
      </x:c>
      <x:c r="I42" s="35" t="str">
        <x:f>IF(H42="","",IF(H42=0,0,MAX(0,TODAY()-E42)))</x:f>
      </x:c>
      <x:c r="J42" s="35" t="str">
        <x:f>IF(A42="","",IF(G42&gt;F42,"Revisar abono",IF(H42=0,"Pagada",IF(E42&lt;TODAY(),"Vencida",IF(E42&lt;=TODAY()+7,"Por vencer","Pendiente")))))</x:f>
      </x:c>
      <x:c r="K42" s="28"/>
      <x:c r="L42" s="28"/>
      <x:c r="M42" s="28"/>
    </x:row>
    <x:row r="43" ht="21" customHeight="1">
      <x:c r="A43" s="28"/>
      <x:c r="B43" s="28"/>
      <x:c r="C43" s="28"/>
      <x:c r="D43" s="29"/>
      <x:c r="E43" s="29"/>
      <x:c r="F43" s="30"/>
      <x:c r="G43" s="30"/>
      <x:c r="H43" s="34" t="str">
        <x:f>IF(OR(A43="",F43=""),"",MAX(0,F43-IF(G43="",0,G43)))</x:f>
      </x:c>
      <x:c r="I43" s="35" t="str">
        <x:f>IF(H43="","",IF(H43=0,0,MAX(0,TODAY()-E43)))</x:f>
      </x:c>
      <x:c r="J43" s="35" t="str">
        <x:f>IF(A43="","",IF(G43&gt;F43,"Revisar abono",IF(H43=0,"Pagada",IF(E43&lt;TODAY(),"Vencida",IF(E43&lt;=TODAY()+7,"Por vencer","Pendiente")))))</x:f>
      </x:c>
      <x:c r="K43" s="28"/>
      <x:c r="L43" s="28"/>
      <x:c r="M43" s="28"/>
    </x:row>
    <x:row r="44" ht="21" customHeight="1">
      <x:c r="A44" s="28"/>
      <x:c r="B44" s="28"/>
      <x:c r="C44" s="28"/>
      <x:c r="D44" s="29"/>
      <x:c r="E44" s="29"/>
      <x:c r="F44" s="30"/>
      <x:c r="G44" s="30"/>
      <x:c r="H44" s="34" t="str">
        <x:f>IF(OR(A44="",F44=""),"",MAX(0,F44-IF(G44="",0,G44)))</x:f>
      </x:c>
      <x:c r="I44" s="35" t="str">
        <x:f>IF(H44="","",IF(H44=0,0,MAX(0,TODAY()-E44)))</x:f>
      </x:c>
      <x:c r="J44" s="35" t="str">
        <x:f>IF(A44="","",IF(G44&gt;F44,"Revisar abono",IF(H44=0,"Pagada",IF(E44&lt;TODAY(),"Vencida",IF(E44&lt;=TODAY()+7,"Por vencer","Pendiente")))))</x:f>
      </x:c>
      <x:c r="K44" s="28"/>
      <x:c r="L44" s="28"/>
      <x:c r="M44" s="28"/>
    </x:row>
    <x:row r="45" ht="21" customHeight="1">
      <x:c r="A45" s="28"/>
      <x:c r="B45" s="28"/>
      <x:c r="C45" s="28"/>
      <x:c r="D45" s="29"/>
      <x:c r="E45" s="29"/>
      <x:c r="F45" s="30"/>
      <x:c r="G45" s="30"/>
      <x:c r="H45" s="34" t="str">
        <x:f>IF(OR(A45="",F45=""),"",MAX(0,F45-IF(G45="",0,G45)))</x:f>
      </x:c>
      <x:c r="I45" s="35" t="str">
        <x:f>IF(H45="","",IF(H45=0,0,MAX(0,TODAY()-E45)))</x:f>
      </x:c>
      <x:c r="J45" s="35" t="str">
        <x:f>IF(A45="","",IF(G45&gt;F45,"Revisar abono",IF(H45=0,"Pagada",IF(E45&lt;TODAY(),"Vencida",IF(E45&lt;=TODAY()+7,"Por vencer","Pendiente")))))</x:f>
      </x:c>
      <x:c r="K45" s="28"/>
      <x:c r="L45" s="28"/>
      <x:c r="M45" s="28"/>
    </x:row>
    <x:row r="46" ht="21" customHeight="1">
      <x:c r="A46" s="28"/>
      <x:c r="B46" s="28"/>
      <x:c r="C46" s="28"/>
      <x:c r="D46" s="29"/>
      <x:c r="E46" s="29"/>
      <x:c r="F46" s="30"/>
      <x:c r="G46" s="30"/>
      <x:c r="H46" s="34" t="str">
        <x:f>IF(OR(A46="",F46=""),"",MAX(0,F46-IF(G46="",0,G46)))</x:f>
      </x:c>
      <x:c r="I46" s="35" t="str">
        <x:f>IF(H46="","",IF(H46=0,0,MAX(0,TODAY()-E46)))</x:f>
      </x:c>
      <x:c r="J46" s="35" t="str">
        <x:f>IF(A46="","",IF(G46&gt;F46,"Revisar abono",IF(H46=0,"Pagada",IF(E46&lt;TODAY(),"Vencida",IF(E46&lt;=TODAY()+7,"Por vencer","Pendiente")))))</x:f>
      </x:c>
      <x:c r="K46" s="28"/>
      <x:c r="L46" s="28"/>
      <x:c r="M46" s="28"/>
    </x:row>
    <x:row r="47" ht="21" customHeight="1">
      <x:c r="A47" s="28"/>
      <x:c r="B47" s="28"/>
      <x:c r="C47" s="28"/>
      <x:c r="D47" s="29"/>
      <x:c r="E47" s="29"/>
      <x:c r="F47" s="30"/>
      <x:c r="G47" s="30"/>
      <x:c r="H47" s="34" t="str">
        <x:f>IF(OR(A47="",F47=""),"",MAX(0,F47-IF(G47="",0,G47)))</x:f>
      </x:c>
      <x:c r="I47" s="35" t="str">
        <x:f>IF(H47="","",IF(H47=0,0,MAX(0,TODAY()-E47)))</x:f>
      </x:c>
      <x:c r="J47" s="35" t="str">
        <x:f>IF(A47="","",IF(G47&gt;F47,"Revisar abono",IF(H47=0,"Pagada",IF(E47&lt;TODAY(),"Vencida",IF(E47&lt;=TODAY()+7,"Por vencer","Pendiente")))))</x:f>
      </x:c>
      <x:c r="K47" s="28"/>
      <x:c r="L47" s="28"/>
      <x:c r="M47" s="28"/>
    </x:row>
    <x:row r="48" ht="21" customHeight="1">
      <x:c r="A48" s="28"/>
      <x:c r="B48" s="28"/>
      <x:c r="C48" s="28"/>
      <x:c r="D48" s="29"/>
      <x:c r="E48" s="29"/>
      <x:c r="F48" s="30"/>
      <x:c r="G48" s="30"/>
      <x:c r="H48" s="34" t="str">
        <x:f>IF(OR(A48="",F48=""),"",MAX(0,F48-IF(G48="",0,G48)))</x:f>
      </x:c>
      <x:c r="I48" s="35" t="str">
        <x:f>IF(H48="","",IF(H48=0,0,MAX(0,TODAY()-E48)))</x:f>
      </x:c>
      <x:c r="J48" s="35" t="str">
        <x:f>IF(A48="","",IF(G48&gt;F48,"Revisar abono",IF(H48=0,"Pagada",IF(E48&lt;TODAY(),"Vencida",IF(E48&lt;=TODAY()+7,"Por vencer","Pendiente")))))</x:f>
      </x:c>
      <x:c r="K48" s="28"/>
      <x:c r="L48" s="28"/>
      <x:c r="M48" s="28"/>
    </x:row>
    <x:row r="49" ht="21" customHeight="1">
      <x:c r="A49" s="28"/>
      <x:c r="B49" s="28"/>
      <x:c r="C49" s="28"/>
      <x:c r="D49" s="29"/>
      <x:c r="E49" s="29"/>
      <x:c r="F49" s="30"/>
      <x:c r="G49" s="30"/>
      <x:c r="H49" s="34" t="str">
        <x:f>IF(OR(A49="",F49=""),"",MAX(0,F49-IF(G49="",0,G49)))</x:f>
      </x:c>
      <x:c r="I49" s="35" t="str">
        <x:f>IF(H49="","",IF(H49=0,0,MAX(0,TODAY()-E49)))</x:f>
      </x:c>
      <x:c r="J49" s="35" t="str">
        <x:f>IF(A49="","",IF(G49&gt;F49,"Revisar abono",IF(H49=0,"Pagada",IF(E49&lt;TODAY(),"Vencida",IF(E49&lt;=TODAY()+7,"Por vencer","Pendiente")))))</x:f>
      </x:c>
      <x:c r="K49" s="28"/>
      <x:c r="L49" s="28"/>
      <x:c r="M49" s="28"/>
    </x:row>
    <x:row r="50" ht="21" customHeight="1">
      <x:c r="A50" s="28"/>
      <x:c r="B50" s="28"/>
      <x:c r="C50" s="28"/>
      <x:c r="D50" s="29"/>
      <x:c r="E50" s="29"/>
      <x:c r="F50" s="30"/>
      <x:c r="G50" s="30"/>
      <x:c r="H50" s="34" t="str">
        <x:f>IF(OR(A50="",F50=""),"",MAX(0,F50-IF(G50="",0,G50)))</x:f>
      </x:c>
      <x:c r="I50" s="35" t="str">
        <x:f>IF(H50="","",IF(H50=0,0,MAX(0,TODAY()-E50)))</x:f>
      </x:c>
      <x:c r="J50" s="35" t="str">
        <x:f>IF(A50="","",IF(G50&gt;F50,"Revisar abono",IF(H50=0,"Pagada",IF(E50&lt;TODAY(),"Vencida",IF(E50&lt;=TODAY()+7,"Por vencer","Pendiente")))))</x:f>
      </x:c>
      <x:c r="K50" s="28"/>
      <x:c r="L50" s="28"/>
      <x:c r="M50" s="28"/>
    </x:row>
    <x:row r="51" ht="21" customHeight="1">
      <x:c r="A51" s="28"/>
      <x:c r="B51" s="28"/>
      <x:c r="C51" s="28"/>
      <x:c r="D51" s="29"/>
      <x:c r="E51" s="29"/>
      <x:c r="F51" s="30"/>
      <x:c r="G51" s="30"/>
      <x:c r="H51" s="34" t="str">
        <x:f>IF(OR(A51="",F51=""),"",MAX(0,F51-IF(G51="",0,G51)))</x:f>
      </x:c>
      <x:c r="I51" s="35" t="str">
        <x:f>IF(H51="","",IF(H51=0,0,MAX(0,TODAY()-E51)))</x:f>
      </x:c>
      <x:c r="J51" s="35" t="str">
        <x:f>IF(A51="","",IF(G51&gt;F51,"Revisar abono",IF(H51=0,"Pagada",IF(E51&lt;TODAY(),"Vencida",IF(E51&lt;=TODAY()+7,"Por vencer","Pendiente")))))</x:f>
      </x:c>
      <x:c r="K51" s="28"/>
      <x:c r="L51" s="28"/>
      <x:c r="M51" s="28"/>
    </x:row>
    <x:row r="52" ht="21" customHeight="1">
      <x:c r="A52" s="28"/>
      <x:c r="B52" s="28"/>
      <x:c r="C52" s="28"/>
      <x:c r="D52" s="29"/>
      <x:c r="E52" s="29"/>
      <x:c r="F52" s="30"/>
      <x:c r="G52" s="30"/>
      <x:c r="H52" s="34" t="str">
        <x:f>IF(OR(A52="",F52=""),"",MAX(0,F52-IF(G52="",0,G52)))</x:f>
      </x:c>
      <x:c r="I52" s="35" t="str">
        <x:f>IF(H52="","",IF(H52=0,0,MAX(0,TODAY()-E52)))</x:f>
      </x:c>
      <x:c r="J52" s="35" t="str">
        <x:f>IF(A52="","",IF(G52&gt;F52,"Revisar abono",IF(H52=0,"Pagada",IF(E52&lt;TODAY(),"Vencida",IF(E52&lt;=TODAY()+7,"Por vencer","Pendiente")))))</x:f>
      </x:c>
      <x:c r="K52" s="28"/>
      <x:c r="L52" s="28"/>
      <x:c r="M52" s="28"/>
    </x:row>
    <x:row r="53" ht="21" customHeight="1">
      <x:c r="A53" s="28"/>
      <x:c r="B53" s="28"/>
      <x:c r="C53" s="28"/>
      <x:c r="D53" s="29"/>
      <x:c r="E53" s="29"/>
      <x:c r="F53" s="30"/>
      <x:c r="G53" s="30"/>
      <x:c r="H53" s="34" t="str">
        <x:f>IF(OR(A53="",F53=""),"",MAX(0,F53-IF(G53="",0,G53)))</x:f>
      </x:c>
      <x:c r="I53" s="35" t="str">
        <x:f>IF(H53="","",IF(H53=0,0,MAX(0,TODAY()-E53)))</x:f>
      </x:c>
      <x:c r="J53" s="35" t="str">
        <x:f>IF(A53="","",IF(G53&gt;F53,"Revisar abono",IF(H53=0,"Pagada",IF(E53&lt;TODAY(),"Vencida",IF(E53&lt;=TODAY()+7,"Por vencer","Pendiente")))))</x:f>
      </x:c>
      <x:c r="K53" s="28"/>
      <x:c r="L53" s="28"/>
      <x:c r="M53" s="28"/>
    </x:row>
    <x:row r="54" ht="21" customHeight="1">
      <x:c r="A54" s="28"/>
      <x:c r="B54" s="28"/>
      <x:c r="C54" s="28"/>
      <x:c r="D54" s="29"/>
      <x:c r="E54" s="29"/>
      <x:c r="F54" s="30"/>
      <x:c r="G54" s="30"/>
      <x:c r="H54" s="34" t="str">
        <x:f>IF(OR(A54="",F54=""),"",MAX(0,F54-IF(G54="",0,G54)))</x:f>
      </x:c>
      <x:c r="I54" s="35" t="str">
        <x:f>IF(H54="","",IF(H54=0,0,MAX(0,TODAY()-E54)))</x:f>
      </x:c>
      <x:c r="J54" s="35" t="str">
        <x:f>IF(A54="","",IF(G54&gt;F54,"Revisar abono",IF(H54=0,"Pagada",IF(E54&lt;TODAY(),"Vencida",IF(E54&lt;=TODAY()+7,"Por vencer","Pendiente")))))</x:f>
      </x:c>
      <x:c r="K54" s="28"/>
      <x:c r="L54" s="28"/>
      <x:c r="M54" s="28"/>
    </x:row>
    <x:row r="55" ht="21" customHeight="1">
      <x:c r="A55" s="28"/>
      <x:c r="B55" s="28"/>
      <x:c r="C55" s="28"/>
      <x:c r="D55" s="29"/>
      <x:c r="E55" s="29"/>
      <x:c r="F55" s="30"/>
      <x:c r="G55" s="30"/>
      <x:c r="H55" s="34" t="str">
        <x:f>IF(OR(A55="",F55=""),"",MAX(0,F55-IF(G55="",0,G55)))</x:f>
      </x:c>
      <x:c r="I55" s="35" t="str">
        <x:f>IF(H55="","",IF(H55=0,0,MAX(0,TODAY()-E55)))</x:f>
      </x:c>
      <x:c r="J55" s="35" t="str">
        <x:f>IF(A55="","",IF(G55&gt;F55,"Revisar abono",IF(H55=0,"Pagada",IF(E55&lt;TODAY(),"Vencida",IF(E55&lt;=TODAY()+7,"Por vencer","Pendiente")))))</x:f>
      </x:c>
      <x:c r="K55" s="28"/>
      <x:c r="L55" s="28"/>
      <x:c r="M55" s="28"/>
    </x:row>
    <x:row r="56" ht="21" customHeight="1">
      <x:c r="A56" s="28"/>
      <x:c r="B56" s="28"/>
      <x:c r="C56" s="28"/>
      <x:c r="D56" s="29"/>
      <x:c r="E56" s="29"/>
      <x:c r="F56" s="30"/>
      <x:c r="G56" s="30"/>
      <x:c r="H56" s="34" t="str">
        <x:f>IF(OR(A56="",F56=""),"",MAX(0,F56-IF(G56="",0,G56)))</x:f>
      </x:c>
      <x:c r="I56" s="35" t="str">
        <x:f>IF(H56="","",IF(H56=0,0,MAX(0,TODAY()-E56)))</x:f>
      </x:c>
      <x:c r="J56" s="35" t="str">
        <x:f>IF(A56="","",IF(G56&gt;F56,"Revisar abono",IF(H56=0,"Pagada",IF(E56&lt;TODAY(),"Vencida",IF(E56&lt;=TODAY()+7,"Por vencer","Pendiente")))))</x:f>
      </x:c>
      <x:c r="K56" s="28"/>
      <x:c r="L56" s="28"/>
      <x:c r="M56" s="28"/>
    </x:row>
    <x:row r="57" ht="21" customHeight="1">
      <x:c r="A57" s="28"/>
      <x:c r="B57" s="28"/>
      <x:c r="C57" s="28"/>
      <x:c r="D57" s="29"/>
      <x:c r="E57" s="29"/>
      <x:c r="F57" s="30"/>
      <x:c r="G57" s="30"/>
      <x:c r="H57" s="34" t="str">
        <x:f>IF(OR(A57="",F57=""),"",MAX(0,F57-IF(G57="",0,G57)))</x:f>
      </x:c>
      <x:c r="I57" s="35" t="str">
        <x:f>IF(H57="","",IF(H57=0,0,MAX(0,TODAY()-E57)))</x:f>
      </x:c>
      <x:c r="J57" s="35" t="str">
        <x:f>IF(A57="","",IF(G57&gt;F57,"Revisar abono",IF(H57=0,"Pagada",IF(E57&lt;TODAY(),"Vencida",IF(E57&lt;=TODAY()+7,"Por vencer","Pendiente")))))</x:f>
      </x:c>
      <x:c r="K57" s="28"/>
      <x:c r="L57" s="28"/>
      <x:c r="M57" s="28"/>
    </x:row>
    <x:row r="58" ht="21" customHeight="1">
      <x:c r="A58" s="28"/>
      <x:c r="B58" s="28"/>
      <x:c r="C58" s="28"/>
      <x:c r="D58" s="29"/>
      <x:c r="E58" s="29"/>
      <x:c r="F58" s="30"/>
      <x:c r="G58" s="30"/>
      <x:c r="H58" s="34" t="str">
        <x:f>IF(OR(A58="",F58=""),"",MAX(0,F58-IF(G58="",0,G58)))</x:f>
      </x:c>
      <x:c r="I58" s="35" t="str">
        <x:f>IF(H58="","",IF(H58=0,0,MAX(0,TODAY()-E58)))</x:f>
      </x:c>
      <x:c r="J58" s="35" t="str">
        <x:f>IF(A58="","",IF(G58&gt;F58,"Revisar abono",IF(H58=0,"Pagada",IF(E58&lt;TODAY(),"Vencida",IF(E58&lt;=TODAY()+7,"Por vencer","Pendiente")))))</x:f>
      </x:c>
      <x:c r="K58" s="28"/>
      <x:c r="L58" s="28"/>
      <x:c r="M58" s="28"/>
    </x:row>
    <x:row r="59" ht="21" customHeight="1">
      <x:c r="A59" s="28"/>
      <x:c r="B59" s="28"/>
      <x:c r="C59" s="28"/>
      <x:c r="D59" s="29"/>
      <x:c r="E59" s="29"/>
      <x:c r="F59" s="30"/>
      <x:c r="G59" s="30"/>
      <x:c r="H59" s="34" t="str">
        <x:f>IF(OR(A59="",F59=""),"",MAX(0,F59-IF(G59="",0,G59)))</x:f>
      </x:c>
      <x:c r="I59" s="35" t="str">
        <x:f>IF(H59="","",IF(H59=0,0,MAX(0,TODAY()-E59)))</x:f>
      </x:c>
      <x:c r="J59" s="35" t="str">
        <x:f>IF(A59="","",IF(G59&gt;F59,"Revisar abono",IF(H59=0,"Pagada",IF(E59&lt;TODAY(),"Vencida",IF(E59&lt;=TODAY()+7,"Por vencer","Pendiente")))))</x:f>
      </x:c>
      <x:c r="K59" s="28"/>
      <x:c r="L59" s="28"/>
      <x:c r="M59" s="28"/>
    </x:row>
    <x:row r="60" ht="21" customHeight="1">
      <x:c r="A60" s="28"/>
      <x:c r="B60" s="28"/>
      <x:c r="C60" s="28"/>
      <x:c r="D60" s="29"/>
      <x:c r="E60" s="29"/>
      <x:c r="F60" s="30"/>
      <x:c r="G60" s="30"/>
      <x:c r="H60" s="34" t="str">
        <x:f>IF(OR(A60="",F60=""),"",MAX(0,F60-IF(G60="",0,G60)))</x:f>
      </x:c>
      <x:c r="I60" s="35" t="str">
        <x:f>IF(H60="","",IF(H60=0,0,MAX(0,TODAY()-E60)))</x:f>
      </x:c>
      <x:c r="J60" s="35" t="str">
        <x:f>IF(A60="","",IF(G60&gt;F60,"Revisar abono",IF(H60=0,"Pagada",IF(E60&lt;TODAY(),"Vencida",IF(E60&lt;=TODAY()+7,"Por vencer","Pendiente")))))</x:f>
      </x:c>
      <x:c r="K60" s="28"/>
      <x:c r="L60" s="28"/>
      <x:c r="M60" s="28"/>
    </x:row>
    <x:row r="61" ht="21" customHeight="1">
      <x:c r="A61" s="28"/>
      <x:c r="B61" s="28"/>
      <x:c r="C61" s="28"/>
      <x:c r="D61" s="29"/>
      <x:c r="E61" s="29"/>
      <x:c r="F61" s="30"/>
      <x:c r="G61" s="30"/>
      <x:c r="H61" s="34" t="str">
        <x:f>IF(OR(A61="",F61=""),"",MAX(0,F61-IF(G61="",0,G61)))</x:f>
      </x:c>
      <x:c r="I61" s="35" t="str">
        <x:f>IF(H61="","",IF(H61=0,0,MAX(0,TODAY()-E61)))</x:f>
      </x:c>
      <x:c r="J61" s="35" t="str">
        <x:f>IF(A61="","",IF(G61&gt;F61,"Revisar abono",IF(H61=0,"Pagada",IF(E61&lt;TODAY(),"Vencida",IF(E61&lt;=TODAY()+7,"Por vencer","Pendiente")))))</x:f>
      </x:c>
      <x:c r="K61" s="28"/>
      <x:c r="L61" s="28"/>
      <x:c r="M61" s="28"/>
    </x:row>
    <x:row r="62" ht="21" customHeight="1">
      <x:c r="A62" s="28"/>
      <x:c r="B62" s="28"/>
      <x:c r="C62" s="28"/>
      <x:c r="D62" s="29"/>
      <x:c r="E62" s="29"/>
      <x:c r="F62" s="30"/>
      <x:c r="G62" s="30"/>
      <x:c r="H62" s="34" t="str">
        <x:f>IF(OR(A62="",F62=""),"",MAX(0,F62-IF(G62="",0,G62)))</x:f>
      </x:c>
      <x:c r="I62" s="35" t="str">
        <x:f>IF(H62="","",IF(H62=0,0,MAX(0,TODAY()-E62)))</x:f>
      </x:c>
      <x:c r="J62" s="35" t="str">
        <x:f>IF(A62="","",IF(G62&gt;F62,"Revisar abono",IF(H62=0,"Pagada",IF(E62&lt;TODAY(),"Vencida",IF(E62&lt;=TODAY()+7,"Por vencer","Pendiente")))))</x:f>
      </x:c>
      <x:c r="K62" s="28"/>
      <x:c r="L62" s="28"/>
      <x:c r="M62" s="28"/>
    </x:row>
    <x:row r="63" ht="21" customHeight="1">
      <x:c r="A63" s="28"/>
      <x:c r="B63" s="28"/>
      <x:c r="C63" s="28"/>
      <x:c r="D63" s="29"/>
      <x:c r="E63" s="29"/>
      <x:c r="F63" s="30"/>
      <x:c r="G63" s="30"/>
      <x:c r="H63" s="34" t="str">
        <x:f>IF(OR(A63="",F63=""),"",MAX(0,F63-IF(G63="",0,G63)))</x:f>
      </x:c>
      <x:c r="I63" s="35" t="str">
        <x:f>IF(H63="","",IF(H63=0,0,MAX(0,TODAY()-E63)))</x:f>
      </x:c>
      <x:c r="J63" s="35" t="str">
        <x:f>IF(A63="","",IF(G63&gt;F63,"Revisar abono",IF(H63=0,"Pagada",IF(E63&lt;TODAY(),"Vencida",IF(E63&lt;=TODAY()+7,"Por vencer","Pendiente")))))</x:f>
      </x:c>
      <x:c r="K63" s="28"/>
      <x:c r="L63" s="28"/>
      <x:c r="M63" s="28"/>
    </x:row>
    <x:row r="64" ht="21" customHeight="1">
      <x:c r="A64" s="28"/>
      <x:c r="B64" s="28"/>
      <x:c r="C64" s="28"/>
      <x:c r="D64" s="29"/>
      <x:c r="E64" s="29"/>
      <x:c r="F64" s="30"/>
      <x:c r="G64" s="30"/>
      <x:c r="H64" s="34" t="str">
        <x:f>IF(OR(A64="",F64=""),"",MAX(0,F64-IF(G64="",0,G64)))</x:f>
      </x:c>
      <x:c r="I64" s="35" t="str">
        <x:f>IF(H64="","",IF(H64=0,0,MAX(0,TODAY()-E64)))</x:f>
      </x:c>
      <x:c r="J64" s="35" t="str">
        <x:f>IF(A64="","",IF(G64&gt;F64,"Revisar abono",IF(H64=0,"Pagada",IF(E64&lt;TODAY(),"Vencida",IF(E64&lt;=TODAY()+7,"Por vencer","Pendiente")))))</x:f>
      </x:c>
      <x:c r="K64" s="28"/>
      <x:c r="L64" s="28"/>
      <x:c r="M64" s="28"/>
    </x:row>
    <x:row r="65" ht="21" customHeight="1">
      <x:c r="A65" s="28"/>
      <x:c r="B65" s="28"/>
      <x:c r="C65" s="28"/>
      <x:c r="D65" s="29"/>
      <x:c r="E65" s="29"/>
      <x:c r="F65" s="30"/>
      <x:c r="G65" s="30"/>
      <x:c r="H65" s="34" t="str">
        <x:f>IF(OR(A65="",F65=""),"",MAX(0,F65-IF(G65="",0,G65)))</x:f>
      </x:c>
      <x:c r="I65" s="35" t="str">
        <x:f>IF(H65="","",IF(H65=0,0,MAX(0,TODAY()-E65)))</x:f>
      </x:c>
      <x:c r="J65" s="35" t="str">
        <x:f>IF(A65="","",IF(G65&gt;F65,"Revisar abono",IF(H65=0,"Pagada",IF(E65&lt;TODAY(),"Vencida",IF(E65&lt;=TODAY()+7,"Por vencer","Pendiente")))))</x:f>
      </x:c>
      <x:c r="K65" s="28"/>
      <x:c r="L65" s="28"/>
      <x:c r="M65" s="28"/>
    </x:row>
    <x:row r="66" ht="21" customHeight="1">
      <x:c r="A66" s="28"/>
      <x:c r="B66" s="28"/>
      <x:c r="C66" s="28"/>
      <x:c r="D66" s="29"/>
      <x:c r="E66" s="29"/>
      <x:c r="F66" s="30"/>
      <x:c r="G66" s="30"/>
      <x:c r="H66" s="34" t="str">
        <x:f>IF(OR(A66="",F66=""),"",MAX(0,F66-IF(G66="",0,G66)))</x:f>
      </x:c>
      <x:c r="I66" s="35" t="str">
        <x:f>IF(H66="","",IF(H66=0,0,MAX(0,TODAY()-E66)))</x:f>
      </x:c>
      <x:c r="J66" s="35" t="str">
        <x:f>IF(A66="","",IF(G66&gt;F66,"Revisar abono",IF(H66=0,"Pagada",IF(E66&lt;TODAY(),"Vencida",IF(E66&lt;=TODAY()+7,"Por vencer","Pendiente")))))</x:f>
      </x:c>
      <x:c r="K66" s="28"/>
      <x:c r="L66" s="28"/>
      <x:c r="M66" s="28"/>
    </x:row>
    <x:row r="67" ht="21" customHeight="1">
      <x:c r="A67" s="28"/>
      <x:c r="B67" s="28"/>
      <x:c r="C67" s="28"/>
      <x:c r="D67" s="29"/>
      <x:c r="E67" s="29"/>
      <x:c r="F67" s="30"/>
      <x:c r="G67" s="30"/>
      <x:c r="H67" s="34" t="str">
        <x:f>IF(OR(A67="",F67=""),"",MAX(0,F67-IF(G67="",0,G67)))</x:f>
      </x:c>
      <x:c r="I67" s="35" t="str">
        <x:f>IF(H67="","",IF(H67=0,0,MAX(0,TODAY()-E67)))</x:f>
      </x:c>
      <x:c r="J67" s="35" t="str">
        <x:f>IF(A67="","",IF(G67&gt;F67,"Revisar abono",IF(H67=0,"Pagada",IF(E67&lt;TODAY(),"Vencida",IF(E67&lt;=TODAY()+7,"Por vencer","Pendiente")))))</x:f>
      </x:c>
      <x:c r="K67" s="28"/>
      <x:c r="L67" s="28"/>
      <x:c r="M67" s="28"/>
    </x:row>
    <x:row r="68" ht="21" customHeight="1">
      <x:c r="A68" s="28"/>
      <x:c r="B68" s="28"/>
      <x:c r="C68" s="28"/>
      <x:c r="D68" s="29"/>
      <x:c r="E68" s="29"/>
      <x:c r="F68" s="30"/>
      <x:c r="G68" s="30"/>
      <x:c r="H68" s="34" t="str">
        <x:f>IF(OR(A68="",F68=""),"",MAX(0,F68-IF(G68="",0,G68)))</x:f>
      </x:c>
      <x:c r="I68" s="35" t="str">
        <x:f>IF(H68="","",IF(H68=0,0,MAX(0,TODAY()-E68)))</x:f>
      </x:c>
      <x:c r="J68" s="35" t="str">
        <x:f>IF(A68="","",IF(G68&gt;F68,"Revisar abono",IF(H68=0,"Pagada",IF(E68&lt;TODAY(),"Vencida",IF(E68&lt;=TODAY()+7,"Por vencer","Pendiente")))))</x:f>
      </x:c>
      <x:c r="K68" s="28"/>
      <x:c r="L68" s="28"/>
      <x:c r="M68" s="28"/>
    </x:row>
    <x:row r="69" ht="21" customHeight="1">
      <x:c r="A69" s="28"/>
      <x:c r="B69" s="28"/>
      <x:c r="C69" s="28"/>
      <x:c r="D69" s="29"/>
      <x:c r="E69" s="29"/>
      <x:c r="F69" s="30"/>
      <x:c r="G69" s="30"/>
      <x:c r="H69" s="34" t="str">
        <x:f>IF(OR(A69="",F69=""),"",MAX(0,F69-IF(G69="",0,G69)))</x:f>
      </x:c>
      <x:c r="I69" s="35" t="str">
        <x:f>IF(H69="","",IF(H69=0,0,MAX(0,TODAY()-E69)))</x:f>
      </x:c>
      <x:c r="J69" s="35" t="str">
        <x:f>IF(A69="","",IF(G69&gt;F69,"Revisar abono",IF(H69=0,"Pagada",IF(E69&lt;TODAY(),"Vencida",IF(E69&lt;=TODAY()+7,"Por vencer","Pendiente")))))</x:f>
      </x:c>
      <x:c r="K69" s="28"/>
      <x:c r="L69" s="28"/>
      <x:c r="M69" s="28"/>
    </x:row>
    <x:row r="70" ht="21" customHeight="1">
      <x:c r="A70" s="28"/>
      <x:c r="B70" s="28"/>
      <x:c r="C70" s="28"/>
      <x:c r="D70" s="29"/>
      <x:c r="E70" s="29"/>
      <x:c r="F70" s="30"/>
      <x:c r="G70" s="30"/>
      <x:c r="H70" s="34" t="str">
        <x:f>IF(OR(A70="",F70=""),"",MAX(0,F70-IF(G70="",0,G70)))</x:f>
      </x:c>
      <x:c r="I70" s="35" t="str">
        <x:f>IF(H70="","",IF(H70=0,0,MAX(0,TODAY()-E70)))</x:f>
      </x:c>
      <x:c r="J70" s="35" t="str">
        <x:f>IF(A70="","",IF(G70&gt;F70,"Revisar abono",IF(H70=0,"Pagada",IF(E70&lt;TODAY(),"Vencida",IF(E70&lt;=TODAY()+7,"Por vencer","Pendiente")))))</x:f>
      </x:c>
      <x:c r="K70" s="28"/>
      <x:c r="L70" s="28"/>
      <x:c r="M70" s="28"/>
    </x:row>
    <x:row r="71" ht="21" customHeight="1">
      <x:c r="A71" s="28"/>
      <x:c r="B71" s="28"/>
      <x:c r="C71" s="28"/>
      <x:c r="D71" s="29"/>
      <x:c r="E71" s="29"/>
      <x:c r="F71" s="30"/>
      <x:c r="G71" s="30"/>
      <x:c r="H71" s="34" t="str">
        <x:f>IF(OR(A71="",F71=""),"",MAX(0,F71-IF(G71="",0,G71)))</x:f>
      </x:c>
      <x:c r="I71" s="35" t="str">
        <x:f>IF(H71="","",IF(H71=0,0,MAX(0,TODAY()-E71)))</x:f>
      </x:c>
      <x:c r="J71" s="35" t="str">
        <x:f>IF(A71="","",IF(G71&gt;F71,"Revisar abono",IF(H71=0,"Pagada",IF(E71&lt;TODAY(),"Vencida",IF(E71&lt;=TODAY()+7,"Por vencer","Pendiente")))))</x:f>
      </x:c>
      <x:c r="K71" s="28"/>
      <x:c r="L71" s="28"/>
      <x:c r="M71" s="28"/>
    </x:row>
    <x:row r="72" ht="21" customHeight="1">
      <x:c r="A72" s="28"/>
      <x:c r="B72" s="28"/>
      <x:c r="C72" s="28"/>
      <x:c r="D72" s="29"/>
      <x:c r="E72" s="29"/>
      <x:c r="F72" s="30"/>
      <x:c r="G72" s="30"/>
      <x:c r="H72" s="34" t="str">
        <x:f>IF(OR(A72="",F72=""),"",MAX(0,F72-IF(G72="",0,G72)))</x:f>
      </x:c>
      <x:c r="I72" s="35" t="str">
        <x:f>IF(H72="","",IF(H72=0,0,MAX(0,TODAY()-E72)))</x:f>
      </x:c>
      <x:c r="J72" s="35" t="str">
        <x:f>IF(A72="","",IF(G72&gt;F72,"Revisar abono",IF(H72=0,"Pagada",IF(E72&lt;TODAY(),"Vencida",IF(E72&lt;=TODAY()+7,"Por vencer","Pendiente")))))</x:f>
      </x:c>
      <x:c r="K72" s="28"/>
      <x:c r="L72" s="28"/>
      <x:c r="M72" s="28"/>
    </x:row>
    <x:row r="73" ht="21" customHeight="1">
      <x:c r="A73" s="28"/>
      <x:c r="B73" s="28"/>
      <x:c r="C73" s="28"/>
      <x:c r="D73" s="29"/>
      <x:c r="E73" s="29"/>
      <x:c r="F73" s="30"/>
      <x:c r="G73" s="30"/>
      <x:c r="H73" s="34" t="str">
        <x:f>IF(OR(A73="",F73=""),"",MAX(0,F73-IF(G73="",0,G73)))</x:f>
      </x:c>
      <x:c r="I73" s="35" t="str">
        <x:f>IF(H73="","",IF(H73=0,0,MAX(0,TODAY()-E73)))</x:f>
      </x:c>
      <x:c r="J73" s="35" t="str">
        <x:f>IF(A73="","",IF(G73&gt;F73,"Revisar abono",IF(H73=0,"Pagada",IF(E73&lt;TODAY(),"Vencida",IF(E73&lt;=TODAY()+7,"Por vencer","Pendiente")))))</x:f>
      </x:c>
      <x:c r="K73" s="28"/>
      <x:c r="L73" s="28"/>
      <x:c r="M73" s="28"/>
    </x:row>
    <x:row r="74" ht="21" customHeight="1">
      <x:c r="A74" s="28"/>
      <x:c r="B74" s="28"/>
      <x:c r="C74" s="28"/>
      <x:c r="D74" s="29"/>
      <x:c r="E74" s="29"/>
      <x:c r="F74" s="30"/>
      <x:c r="G74" s="30"/>
      <x:c r="H74" s="34" t="str">
        <x:f>IF(OR(A74="",F74=""),"",MAX(0,F74-IF(G74="",0,G74)))</x:f>
      </x:c>
      <x:c r="I74" s="35" t="str">
        <x:f>IF(H74="","",IF(H74=0,0,MAX(0,TODAY()-E74)))</x:f>
      </x:c>
      <x:c r="J74" s="35" t="str">
        <x:f>IF(A74="","",IF(G74&gt;F74,"Revisar abono",IF(H74=0,"Pagada",IF(E74&lt;TODAY(),"Vencida",IF(E74&lt;=TODAY()+7,"Por vencer","Pendiente")))))</x:f>
      </x:c>
      <x:c r="K74" s="28"/>
      <x:c r="L74" s="28"/>
      <x:c r="M74" s="28"/>
    </x:row>
    <x:row r="75" ht="21" customHeight="1">
      <x:c r="A75" s="28"/>
      <x:c r="B75" s="28"/>
      <x:c r="C75" s="28"/>
      <x:c r="D75" s="29"/>
      <x:c r="E75" s="29"/>
      <x:c r="F75" s="30"/>
      <x:c r="G75" s="30"/>
      <x:c r="H75" s="34" t="str">
        <x:f>IF(OR(A75="",F75=""),"",MAX(0,F75-IF(G75="",0,G75)))</x:f>
      </x:c>
      <x:c r="I75" s="35" t="str">
        <x:f>IF(H75="","",IF(H75=0,0,MAX(0,TODAY()-E75)))</x:f>
      </x:c>
      <x:c r="J75" s="35" t="str">
        <x:f>IF(A75="","",IF(G75&gt;F75,"Revisar abono",IF(H75=0,"Pagada",IF(E75&lt;TODAY(),"Vencida",IF(E75&lt;=TODAY()+7,"Por vencer","Pendiente")))))</x:f>
      </x:c>
      <x:c r="K75" s="28"/>
      <x:c r="L75" s="28"/>
      <x:c r="M75" s="28"/>
    </x:row>
    <x:row r="76" ht="21" customHeight="1">
      <x:c r="A76" s="28"/>
      <x:c r="B76" s="28"/>
      <x:c r="C76" s="28"/>
      <x:c r="D76" s="29"/>
      <x:c r="E76" s="29"/>
      <x:c r="F76" s="30"/>
      <x:c r="G76" s="30"/>
      <x:c r="H76" s="34" t="str">
        <x:f>IF(OR(A76="",F76=""),"",MAX(0,F76-IF(G76="",0,G76)))</x:f>
      </x:c>
      <x:c r="I76" s="35" t="str">
        <x:f>IF(H76="","",IF(H76=0,0,MAX(0,TODAY()-E76)))</x:f>
      </x:c>
      <x:c r="J76" s="35" t="str">
        <x:f>IF(A76="","",IF(G76&gt;F76,"Revisar abono",IF(H76=0,"Pagada",IF(E76&lt;TODAY(),"Vencida",IF(E76&lt;=TODAY()+7,"Por vencer","Pendiente")))))</x:f>
      </x:c>
      <x:c r="K76" s="28"/>
      <x:c r="L76" s="28"/>
      <x:c r="M76" s="28"/>
    </x:row>
    <x:row r="77" ht="21" customHeight="1">
      <x:c r="A77" s="28"/>
      <x:c r="B77" s="28"/>
      <x:c r="C77" s="28"/>
      <x:c r="D77" s="29"/>
      <x:c r="E77" s="29"/>
      <x:c r="F77" s="30"/>
      <x:c r="G77" s="30"/>
      <x:c r="H77" s="34" t="str">
        <x:f>IF(OR(A77="",F77=""),"",MAX(0,F77-IF(G77="",0,G77)))</x:f>
      </x:c>
      <x:c r="I77" s="35" t="str">
        <x:f>IF(H77="","",IF(H77=0,0,MAX(0,TODAY()-E77)))</x:f>
      </x:c>
      <x:c r="J77" s="35" t="str">
        <x:f>IF(A77="","",IF(G77&gt;F77,"Revisar abono",IF(H77=0,"Pagada",IF(E77&lt;TODAY(),"Vencida",IF(E77&lt;=TODAY()+7,"Por vencer","Pendiente")))))</x:f>
      </x:c>
      <x:c r="K77" s="28"/>
      <x:c r="L77" s="28"/>
      <x:c r="M77" s="28"/>
    </x:row>
    <x:row r="78" ht="21" customHeight="1">
      <x:c r="A78" s="28"/>
      <x:c r="B78" s="28"/>
      <x:c r="C78" s="28"/>
      <x:c r="D78" s="29"/>
      <x:c r="E78" s="29"/>
      <x:c r="F78" s="30"/>
      <x:c r="G78" s="30"/>
      <x:c r="H78" s="34" t="str">
        <x:f>IF(OR(A78="",F78=""),"",MAX(0,F78-IF(G78="",0,G78)))</x:f>
      </x:c>
      <x:c r="I78" s="35" t="str">
        <x:f>IF(H78="","",IF(H78=0,0,MAX(0,TODAY()-E78)))</x:f>
      </x:c>
      <x:c r="J78" s="35" t="str">
        <x:f>IF(A78="","",IF(G78&gt;F78,"Revisar abono",IF(H78=0,"Pagada",IF(E78&lt;TODAY(),"Vencida",IF(E78&lt;=TODAY()+7,"Por vencer","Pendiente")))))</x:f>
      </x:c>
      <x:c r="K78" s="28"/>
      <x:c r="L78" s="28"/>
      <x:c r="M78" s="28"/>
    </x:row>
    <x:row r="79" ht="21" customHeight="1">
      <x:c r="A79" s="28"/>
      <x:c r="B79" s="28"/>
      <x:c r="C79" s="28"/>
      <x:c r="D79" s="29"/>
      <x:c r="E79" s="29"/>
      <x:c r="F79" s="30"/>
      <x:c r="G79" s="30"/>
      <x:c r="H79" s="34" t="str">
        <x:f>IF(OR(A79="",F79=""),"",MAX(0,F79-IF(G79="",0,G79)))</x:f>
      </x:c>
      <x:c r="I79" s="35" t="str">
        <x:f>IF(H79="","",IF(H79=0,0,MAX(0,TODAY()-E79)))</x:f>
      </x:c>
      <x:c r="J79" s="35" t="str">
        <x:f>IF(A79="","",IF(G79&gt;F79,"Revisar abono",IF(H79=0,"Pagada",IF(E79&lt;TODAY(),"Vencida",IF(E79&lt;=TODAY()+7,"Por vencer","Pendiente")))))</x:f>
      </x:c>
      <x:c r="K79" s="28"/>
      <x:c r="L79" s="28"/>
      <x:c r="M79" s="28"/>
    </x:row>
    <x:row r="80" ht="21" customHeight="1">
      <x:c r="A80" s="28"/>
      <x:c r="B80" s="28"/>
      <x:c r="C80" s="28"/>
      <x:c r="D80" s="29"/>
      <x:c r="E80" s="29"/>
      <x:c r="F80" s="30"/>
      <x:c r="G80" s="30"/>
      <x:c r="H80" s="34" t="str">
        <x:f>IF(OR(A80="",F80=""),"",MAX(0,F80-IF(G80="",0,G80)))</x:f>
      </x:c>
      <x:c r="I80" s="35" t="str">
        <x:f>IF(H80="","",IF(H80=0,0,MAX(0,TODAY()-E80)))</x:f>
      </x:c>
      <x:c r="J80" s="35" t="str">
        <x:f>IF(A80="","",IF(G80&gt;F80,"Revisar abono",IF(H80=0,"Pagada",IF(E80&lt;TODAY(),"Vencida",IF(E80&lt;=TODAY()+7,"Por vencer","Pendiente")))))</x:f>
      </x:c>
      <x:c r="K80" s="28"/>
      <x:c r="L80" s="28"/>
      <x:c r="M80" s="28"/>
    </x:row>
    <x:row r="81" ht="21" customHeight="1">
      <x:c r="A81" s="28"/>
      <x:c r="B81" s="28"/>
      <x:c r="C81" s="28"/>
      <x:c r="D81" s="29"/>
      <x:c r="E81" s="29"/>
      <x:c r="F81" s="30"/>
      <x:c r="G81" s="30"/>
      <x:c r="H81" s="34" t="str">
        <x:f>IF(OR(A81="",F81=""),"",MAX(0,F81-IF(G81="",0,G81)))</x:f>
      </x:c>
      <x:c r="I81" s="35" t="str">
        <x:f>IF(H81="","",IF(H81=0,0,MAX(0,TODAY()-E81)))</x:f>
      </x:c>
      <x:c r="J81" s="35" t="str">
        <x:f>IF(A81="","",IF(G81&gt;F81,"Revisar abono",IF(H81=0,"Pagada",IF(E81&lt;TODAY(),"Vencida",IF(E81&lt;=TODAY()+7,"Por vencer","Pendiente")))))</x:f>
      </x:c>
      <x:c r="K81" s="28"/>
      <x:c r="L81" s="28"/>
      <x:c r="M81" s="28"/>
    </x:row>
    <x:row r="82" ht="21" customHeight="1">
      <x:c r="A82" s="28"/>
      <x:c r="B82" s="28"/>
      <x:c r="C82" s="28"/>
      <x:c r="D82" s="29"/>
      <x:c r="E82" s="29"/>
      <x:c r="F82" s="30"/>
      <x:c r="G82" s="30"/>
      <x:c r="H82" s="34" t="str">
        <x:f>IF(OR(A82="",F82=""),"",MAX(0,F82-IF(G82="",0,G82)))</x:f>
      </x:c>
      <x:c r="I82" s="35" t="str">
        <x:f>IF(H82="","",IF(H82=0,0,MAX(0,TODAY()-E82)))</x:f>
      </x:c>
      <x:c r="J82" s="35" t="str">
        <x:f>IF(A82="","",IF(G82&gt;F82,"Revisar abono",IF(H82=0,"Pagada",IF(E82&lt;TODAY(),"Vencida",IF(E82&lt;=TODAY()+7,"Por vencer","Pendiente")))))</x:f>
      </x:c>
      <x:c r="K82" s="28"/>
      <x:c r="L82" s="28"/>
      <x:c r="M82" s="28"/>
    </x:row>
    <x:row r="83" ht="21" customHeight="1">
      <x:c r="A83" s="28"/>
      <x:c r="B83" s="28"/>
      <x:c r="C83" s="28"/>
      <x:c r="D83" s="29"/>
      <x:c r="E83" s="29"/>
      <x:c r="F83" s="30"/>
      <x:c r="G83" s="30"/>
      <x:c r="H83" s="34" t="str">
        <x:f>IF(OR(A83="",F83=""),"",MAX(0,F83-IF(G83="",0,G83)))</x:f>
      </x:c>
      <x:c r="I83" s="35" t="str">
        <x:f>IF(H83="","",IF(H83=0,0,MAX(0,TODAY()-E83)))</x:f>
      </x:c>
      <x:c r="J83" s="35" t="str">
        <x:f>IF(A83="","",IF(G83&gt;F83,"Revisar abono",IF(H83=0,"Pagada",IF(E83&lt;TODAY(),"Vencida",IF(E83&lt;=TODAY()+7,"Por vencer","Pendiente")))))</x:f>
      </x:c>
      <x:c r="K83" s="28"/>
      <x:c r="L83" s="28"/>
      <x:c r="M83" s="28"/>
    </x:row>
    <x:row r="84" ht="21" customHeight="1">
      <x:c r="A84" s="28"/>
      <x:c r="B84" s="28"/>
      <x:c r="C84" s="28"/>
      <x:c r="D84" s="29"/>
      <x:c r="E84" s="29"/>
      <x:c r="F84" s="30"/>
      <x:c r="G84" s="30"/>
      <x:c r="H84" s="34" t="str">
        <x:f>IF(OR(A84="",F84=""),"",MAX(0,F84-IF(G84="",0,G84)))</x:f>
      </x:c>
      <x:c r="I84" s="35" t="str">
        <x:f>IF(H84="","",IF(H84=0,0,MAX(0,TODAY()-E84)))</x:f>
      </x:c>
      <x:c r="J84" s="35" t="str">
        <x:f>IF(A84="","",IF(G84&gt;F84,"Revisar abono",IF(H84=0,"Pagada",IF(E84&lt;TODAY(),"Vencida",IF(E84&lt;=TODAY()+7,"Por vencer","Pendiente")))))</x:f>
      </x:c>
      <x:c r="K84" s="28"/>
      <x:c r="L84" s="28"/>
      <x:c r="M84" s="28"/>
    </x:row>
    <x:row r="85" ht="21" customHeight="1">
      <x:c r="A85" s="28"/>
      <x:c r="B85" s="28"/>
      <x:c r="C85" s="28"/>
      <x:c r="D85" s="29"/>
      <x:c r="E85" s="29"/>
      <x:c r="F85" s="30"/>
      <x:c r="G85" s="30"/>
      <x:c r="H85" s="34" t="str">
        <x:f>IF(OR(A85="",F85=""),"",MAX(0,F85-IF(G85="",0,G85)))</x:f>
      </x:c>
      <x:c r="I85" s="35" t="str">
        <x:f>IF(H85="","",IF(H85=0,0,MAX(0,TODAY()-E85)))</x:f>
      </x:c>
      <x:c r="J85" s="35" t="str">
        <x:f>IF(A85="","",IF(G85&gt;F85,"Revisar abono",IF(H85=0,"Pagada",IF(E85&lt;TODAY(),"Vencida",IF(E85&lt;=TODAY()+7,"Por vencer","Pendiente")))))</x:f>
      </x:c>
      <x:c r="K85" s="28"/>
      <x:c r="L85" s="28"/>
      <x:c r="M85" s="28"/>
    </x:row>
    <x:row r="86" ht="21" customHeight="1">
      <x:c r="A86" s="28"/>
      <x:c r="B86" s="28"/>
      <x:c r="C86" s="28"/>
      <x:c r="D86" s="29"/>
      <x:c r="E86" s="29"/>
      <x:c r="F86" s="30"/>
      <x:c r="G86" s="30"/>
      <x:c r="H86" s="34" t="str">
        <x:f>IF(OR(A86="",F86=""),"",MAX(0,F86-IF(G86="",0,G86)))</x:f>
      </x:c>
      <x:c r="I86" s="35" t="str">
        <x:f>IF(H86="","",IF(H86=0,0,MAX(0,TODAY()-E86)))</x:f>
      </x:c>
      <x:c r="J86" s="35" t="str">
        <x:f>IF(A86="","",IF(G86&gt;F86,"Revisar abono",IF(H86=0,"Pagada",IF(E86&lt;TODAY(),"Vencida",IF(E86&lt;=TODAY()+7,"Por vencer","Pendiente")))))</x:f>
      </x:c>
      <x:c r="K86" s="28"/>
      <x:c r="L86" s="28"/>
      <x:c r="M86" s="28"/>
    </x:row>
    <x:row r="87" ht="21" customHeight="1">
      <x:c r="A87" s="28"/>
      <x:c r="B87" s="28"/>
      <x:c r="C87" s="28"/>
      <x:c r="D87" s="29"/>
      <x:c r="E87" s="29"/>
      <x:c r="F87" s="30"/>
      <x:c r="G87" s="30"/>
      <x:c r="H87" s="34" t="str">
        <x:f>IF(OR(A87="",F87=""),"",MAX(0,F87-IF(G87="",0,G87)))</x:f>
      </x:c>
      <x:c r="I87" s="35" t="str">
        <x:f>IF(H87="","",IF(H87=0,0,MAX(0,TODAY()-E87)))</x:f>
      </x:c>
      <x:c r="J87" s="35" t="str">
        <x:f>IF(A87="","",IF(G87&gt;F87,"Revisar abono",IF(H87=0,"Pagada",IF(E87&lt;TODAY(),"Vencida",IF(E87&lt;=TODAY()+7,"Por vencer","Pendiente")))))</x:f>
      </x:c>
      <x:c r="K87" s="28"/>
      <x:c r="L87" s="28"/>
      <x:c r="M87" s="28"/>
    </x:row>
    <x:row r="88" ht="21" customHeight="1">
      <x:c r="A88" s="28"/>
      <x:c r="B88" s="28"/>
      <x:c r="C88" s="28"/>
      <x:c r="D88" s="29"/>
      <x:c r="E88" s="29"/>
      <x:c r="F88" s="30"/>
      <x:c r="G88" s="30"/>
      <x:c r="H88" s="34" t="str">
        <x:f>IF(OR(A88="",F88=""),"",MAX(0,F88-IF(G88="",0,G88)))</x:f>
      </x:c>
      <x:c r="I88" s="35" t="str">
        <x:f>IF(H88="","",IF(H88=0,0,MAX(0,TODAY()-E88)))</x:f>
      </x:c>
      <x:c r="J88" s="35" t="str">
        <x:f>IF(A88="","",IF(G88&gt;F88,"Revisar abono",IF(H88=0,"Pagada",IF(E88&lt;TODAY(),"Vencida",IF(E88&lt;=TODAY()+7,"Por vencer","Pendiente")))))</x:f>
      </x:c>
      <x:c r="K88" s="28"/>
      <x:c r="L88" s="28"/>
      <x:c r="M88" s="28"/>
    </x:row>
    <x:row r="89" ht="21" customHeight="1">
      <x:c r="A89" s="28"/>
      <x:c r="B89" s="28"/>
      <x:c r="C89" s="28"/>
      <x:c r="D89" s="29"/>
      <x:c r="E89" s="29"/>
      <x:c r="F89" s="30"/>
      <x:c r="G89" s="30"/>
      <x:c r="H89" s="34" t="str">
        <x:f>IF(OR(A89="",F89=""),"",MAX(0,F89-IF(G89="",0,G89)))</x:f>
      </x:c>
      <x:c r="I89" s="35" t="str">
        <x:f>IF(H89="","",IF(H89=0,0,MAX(0,TODAY()-E89)))</x:f>
      </x:c>
      <x:c r="J89" s="35" t="str">
        <x:f>IF(A89="","",IF(G89&gt;F89,"Revisar abono",IF(H89=0,"Pagada",IF(E89&lt;TODAY(),"Vencida",IF(E89&lt;=TODAY()+7,"Por vencer","Pendiente")))))</x:f>
      </x:c>
      <x:c r="K89" s="28"/>
      <x:c r="L89" s="28"/>
      <x:c r="M89" s="28"/>
    </x:row>
    <x:row r="90" ht="21" customHeight="1">
      <x:c r="A90" s="28"/>
      <x:c r="B90" s="28"/>
      <x:c r="C90" s="28"/>
      <x:c r="D90" s="29"/>
      <x:c r="E90" s="29"/>
      <x:c r="F90" s="30"/>
      <x:c r="G90" s="30"/>
      <x:c r="H90" s="34" t="str">
        <x:f>IF(OR(A90="",F90=""),"",MAX(0,F90-IF(G90="",0,G90)))</x:f>
      </x:c>
      <x:c r="I90" s="35" t="str">
        <x:f>IF(H90="","",IF(H90=0,0,MAX(0,TODAY()-E90)))</x:f>
      </x:c>
      <x:c r="J90" s="35" t="str">
        <x:f>IF(A90="","",IF(G90&gt;F90,"Revisar abono",IF(H90=0,"Pagada",IF(E90&lt;TODAY(),"Vencida",IF(E90&lt;=TODAY()+7,"Por vencer","Pendiente")))))</x:f>
      </x:c>
      <x:c r="K90" s="28"/>
      <x:c r="L90" s="28"/>
      <x:c r="M90" s="28"/>
    </x:row>
    <x:row r="91" ht="21" customHeight="1">
      <x:c r="A91" s="28"/>
      <x:c r="B91" s="28"/>
      <x:c r="C91" s="28"/>
      <x:c r="D91" s="29"/>
      <x:c r="E91" s="29"/>
      <x:c r="F91" s="30"/>
      <x:c r="G91" s="30"/>
      <x:c r="H91" s="34" t="str">
        <x:f>IF(OR(A91="",F91=""),"",MAX(0,F91-IF(G91="",0,G91)))</x:f>
      </x:c>
      <x:c r="I91" s="35" t="str">
        <x:f>IF(H91="","",IF(H91=0,0,MAX(0,TODAY()-E91)))</x:f>
      </x:c>
      <x:c r="J91" s="35" t="str">
        <x:f>IF(A91="","",IF(G91&gt;F91,"Revisar abono",IF(H91=0,"Pagada",IF(E91&lt;TODAY(),"Vencida",IF(E91&lt;=TODAY()+7,"Por vencer","Pendiente")))))</x:f>
      </x:c>
      <x:c r="K91" s="28"/>
      <x:c r="L91" s="28"/>
      <x:c r="M91" s="28"/>
    </x:row>
    <x:row r="92" ht="21" customHeight="1">
      <x:c r="A92" s="28"/>
      <x:c r="B92" s="28"/>
      <x:c r="C92" s="28"/>
      <x:c r="D92" s="29"/>
      <x:c r="E92" s="29"/>
      <x:c r="F92" s="30"/>
      <x:c r="G92" s="30"/>
      <x:c r="H92" s="34" t="str">
        <x:f>IF(OR(A92="",F92=""),"",MAX(0,F92-IF(G92="",0,G92)))</x:f>
      </x:c>
      <x:c r="I92" s="35" t="str">
        <x:f>IF(H92="","",IF(H92=0,0,MAX(0,TODAY()-E92)))</x:f>
      </x:c>
      <x:c r="J92" s="35" t="str">
        <x:f>IF(A92="","",IF(G92&gt;F92,"Revisar abono",IF(H92=0,"Pagada",IF(E92&lt;TODAY(),"Vencida",IF(E92&lt;=TODAY()+7,"Por vencer","Pendiente")))))</x:f>
      </x:c>
      <x:c r="K92" s="28"/>
      <x:c r="L92" s="28"/>
      <x:c r="M92" s="28"/>
    </x:row>
    <x:row r="93" ht="21" customHeight="1">
      <x:c r="A93" s="28"/>
      <x:c r="B93" s="28"/>
      <x:c r="C93" s="28"/>
      <x:c r="D93" s="29"/>
      <x:c r="E93" s="29"/>
      <x:c r="F93" s="30"/>
      <x:c r="G93" s="30"/>
      <x:c r="H93" s="34" t="str">
        <x:f>IF(OR(A93="",F93=""),"",MAX(0,F93-IF(G93="",0,G93)))</x:f>
      </x:c>
      <x:c r="I93" s="35" t="str">
        <x:f>IF(H93="","",IF(H93=0,0,MAX(0,TODAY()-E93)))</x:f>
      </x:c>
      <x:c r="J93" s="35" t="str">
        <x:f>IF(A93="","",IF(G93&gt;F93,"Revisar abono",IF(H93=0,"Pagada",IF(E93&lt;TODAY(),"Vencida",IF(E93&lt;=TODAY()+7,"Por vencer","Pendiente")))))</x:f>
      </x:c>
      <x:c r="K93" s="28"/>
      <x:c r="L93" s="28"/>
      <x:c r="M93" s="28"/>
    </x:row>
    <x:row r="94" ht="21" customHeight="1">
      <x:c r="A94" s="28"/>
      <x:c r="B94" s="28"/>
      <x:c r="C94" s="28"/>
      <x:c r="D94" s="29"/>
      <x:c r="E94" s="29"/>
      <x:c r="F94" s="30"/>
      <x:c r="G94" s="30"/>
      <x:c r="H94" s="34" t="str">
        <x:f>IF(OR(A94="",F94=""),"",MAX(0,F94-IF(G94="",0,G94)))</x:f>
      </x:c>
      <x:c r="I94" s="35" t="str">
        <x:f>IF(H94="","",IF(H94=0,0,MAX(0,TODAY()-E94)))</x:f>
      </x:c>
      <x:c r="J94" s="35" t="str">
        <x:f>IF(A94="","",IF(G94&gt;F94,"Revisar abono",IF(H94=0,"Pagada",IF(E94&lt;TODAY(),"Vencida",IF(E94&lt;=TODAY()+7,"Por vencer","Pendiente")))))</x:f>
      </x:c>
      <x:c r="K94" s="28"/>
      <x:c r="L94" s="28"/>
      <x:c r="M94" s="28"/>
    </x:row>
    <x:row r="95" ht="21" customHeight="1">
      <x:c r="A95" s="28"/>
      <x:c r="B95" s="28"/>
      <x:c r="C95" s="28"/>
      <x:c r="D95" s="29"/>
      <x:c r="E95" s="29"/>
      <x:c r="F95" s="30"/>
      <x:c r="G95" s="30"/>
      <x:c r="H95" s="34" t="str">
        <x:f>IF(OR(A95="",F95=""),"",MAX(0,F95-IF(G95="",0,G95)))</x:f>
      </x:c>
      <x:c r="I95" s="35" t="str">
        <x:f>IF(H95="","",IF(H95=0,0,MAX(0,TODAY()-E95)))</x:f>
      </x:c>
      <x:c r="J95" s="35" t="str">
        <x:f>IF(A95="","",IF(G95&gt;F95,"Revisar abono",IF(H95=0,"Pagada",IF(E95&lt;TODAY(),"Vencida",IF(E95&lt;=TODAY()+7,"Por vencer","Pendiente")))))</x:f>
      </x:c>
      <x:c r="K95" s="28"/>
      <x:c r="L95" s="28"/>
      <x:c r="M95" s="28"/>
    </x:row>
    <x:row r="96" ht="21" customHeight="1">
      <x:c r="A96" s="28"/>
      <x:c r="B96" s="28"/>
      <x:c r="C96" s="28"/>
      <x:c r="D96" s="29"/>
      <x:c r="E96" s="29"/>
      <x:c r="F96" s="30"/>
      <x:c r="G96" s="30"/>
      <x:c r="H96" s="34" t="str">
        <x:f>IF(OR(A96="",F96=""),"",MAX(0,F96-IF(G96="",0,G96)))</x:f>
      </x:c>
      <x:c r="I96" s="35" t="str">
        <x:f>IF(H96="","",IF(H96=0,0,MAX(0,TODAY()-E96)))</x:f>
      </x:c>
      <x:c r="J96" s="35" t="str">
        <x:f>IF(A96="","",IF(G96&gt;F96,"Revisar abono",IF(H96=0,"Pagada",IF(E96&lt;TODAY(),"Vencida",IF(E96&lt;=TODAY()+7,"Por vencer","Pendiente")))))</x:f>
      </x:c>
      <x:c r="K96" s="28"/>
      <x:c r="L96" s="28"/>
      <x:c r="M96" s="28"/>
    </x:row>
    <x:row r="97" ht="21" customHeight="1">
      <x:c r="A97" s="28"/>
      <x:c r="B97" s="28"/>
      <x:c r="C97" s="28"/>
      <x:c r="D97" s="29"/>
      <x:c r="E97" s="29"/>
      <x:c r="F97" s="30"/>
      <x:c r="G97" s="30"/>
      <x:c r="H97" s="34" t="str">
        <x:f>IF(OR(A97="",F97=""),"",MAX(0,F97-IF(G97="",0,G97)))</x:f>
      </x:c>
      <x:c r="I97" s="35" t="str">
        <x:f>IF(H97="","",IF(H97=0,0,MAX(0,TODAY()-E97)))</x:f>
      </x:c>
      <x:c r="J97" s="35" t="str">
        <x:f>IF(A97="","",IF(G97&gt;F97,"Revisar abono",IF(H97=0,"Pagada",IF(E97&lt;TODAY(),"Vencida",IF(E97&lt;=TODAY()+7,"Por vencer","Pendiente")))))</x:f>
      </x:c>
      <x:c r="K97" s="28"/>
      <x:c r="L97" s="28"/>
      <x:c r="M97" s="28"/>
    </x:row>
    <x:row r="98" ht="21" customHeight="1">
      <x:c r="A98" s="28"/>
      <x:c r="B98" s="28"/>
      <x:c r="C98" s="28"/>
      <x:c r="D98" s="29"/>
      <x:c r="E98" s="29"/>
      <x:c r="F98" s="30"/>
      <x:c r="G98" s="30"/>
      <x:c r="H98" s="34" t="str">
        <x:f>IF(OR(A98="",F98=""),"",MAX(0,F98-IF(G98="",0,G98)))</x:f>
      </x:c>
      <x:c r="I98" s="35" t="str">
        <x:f>IF(H98="","",IF(H98=0,0,MAX(0,TODAY()-E98)))</x:f>
      </x:c>
      <x:c r="J98" s="35" t="str">
        <x:f>IF(A98="","",IF(G98&gt;F98,"Revisar abono",IF(H98=0,"Pagada",IF(E98&lt;TODAY(),"Vencida",IF(E98&lt;=TODAY()+7,"Por vencer","Pendiente")))))</x:f>
      </x:c>
      <x:c r="K98" s="28"/>
      <x:c r="L98" s="28"/>
      <x:c r="M98" s="28"/>
    </x:row>
    <x:row r="99" ht="21" customHeight="1">
      <x:c r="A99" s="28"/>
      <x:c r="B99" s="28"/>
      <x:c r="C99" s="28"/>
      <x:c r="D99" s="29"/>
      <x:c r="E99" s="29"/>
      <x:c r="F99" s="30"/>
      <x:c r="G99" s="30"/>
      <x:c r="H99" s="34" t="str">
        <x:f>IF(OR(A99="",F99=""),"",MAX(0,F99-IF(G99="",0,G99)))</x:f>
      </x:c>
      <x:c r="I99" s="35" t="str">
        <x:f>IF(H99="","",IF(H99=0,0,MAX(0,TODAY()-E99)))</x:f>
      </x:c>
      <x:c r="J99" s="35" t="str">
        <x:f>IF(A99="","",IF(G99&gt;F99,"Revisar abono",IF(H99=0,"Pagada",IF(E99&lt;TODAY(),"Vencida",IF(E99&lt;=TODAY()+7,"Por vencer","Pendiente")))))</x:f>
      </x:c>
      <x:c r="K99" s="28"/>
      <x:c r="L99" s="28"/>
      <x:c r="M99" s="28"/>
    </x:row>
    <x:row r="100" ht="21" customHeight="1">
      <x:c r="A100" s="28"/>
      <x:c r="B100" s="28"/>
      <x:c r="C100" s="28"/>
      <x:c r="D100" s="29"/>
      <x:c r="E100" s="29"/>
      <x:c r="F100" s="30"/>
      <x:c r="G100" s="30"/>
      <x:c r="H100" s="34" t="str">
        <x:f>IF(OR(A100="",F100=""),"",MAX(0,F100-IF(G100="",0,G100)))</x:f>
      </x:c>
      <x:c r="I100" s="35" t="str">
        <x:f>IF(H100="","",IF(H100=0,0,MAX(0,TODAY()-E100)))</x:f>
      </x:c>
      <x:c r="J100" s="35" t="str">
        <x:f>IF(A100="","",IF(G100&gt;F100,"Revisar abono",IF(H100=0,"Pagada",IF(E100&lt;TODAY(),"Vencida",IF(E100&lt;=TODAY()+7,"Por vencer","Pendiente")))))</x:f>
      </x:c>
      <x:c r="K100" s="28"/>
      <x:c r="L100" s="28"/>
      <x:c r="M100" s="28"/>
    </x:row>
    <x:row r="101" ht="21" customHeight="1">
      <x:c r="A101" s="28"/>
      <x:c r="B101" s="28"/>
      <x:c r="C101" s="28"/>
      <x:c r="D101" s="29"/>
      <x:c r="E101" s="29"/>
      <x:c r="F101" s="30"/>
      <x:c r="G101" s="30"/>
      <x:c r="H101" s="34" t="str">
        <x:f>IF(OR(A101="",F101=""),"",MAX(0,F101-IF(G101="",0,G101)))</x:f>
      </x:c>
      <x:c r="I101" s="35" t="str">
        <x:f>IF(H101="","",IF(H101=0,0,MAX(0,TODAY()-E101)))</x:f>
      </x:c>
      <x:c r="J101" s="35" t="str">
        <x:f>IF(A101="","",IF(G101&gt;F101,"Revisar abono",IF(H101=0,"Pagada",IF(E101&lt;TODAY(),"Vencida",IF(E101&lt;=TODAY()+7,"Por vencer","Pendiente")))))</x:f>
      </x:c>
      <x:c r="K101" s="28"/>
      <x:c r="L101" s="28"/>
      <x:c r="M101" s="28"/>
    </x:row>
    <x:row r="102" ht="21" customHeight="1">
      <x:c r="A102" s="28"/>
      <x:c r="B102" s="28"/>
      <x:c r="C102" s="28"/>
      <x:c r="D102" s="29"/>
      <x:c r="E102" s="29"/>
      <x:c r="F102" s="30"/>
      <x:c r="G102" s="30"/>
      <x:c r="H102" s="34" t="str">
        <x:f>IF(OR(A102="",F102=""),"",MAX(0,F102-IF(G102="",0,G102)))</x:f>
      </x:c>
      <x:c r="I102" s="35" t="str">
        <x:f>IF(H102="","",IF(H102=0,0,MAX(0,TODAY()-E102)))</x:f>
      </x:c>
      <x:c r="J102" s="35" t="str">
        <x:f>IF(A102="","",IF(G102&gt;F102,"Revisar abono",IF(H102=0,"Pagada",IF(E102&lt;TODAY(),"Vencida",IF(E102&lt;=TODAY()+7,"Por vencer","Pendiente")))))</x:f>
      </x:c>
      <x:c r="K102" s="28"/>
      <x:c r="L102" s="28"/>
      <x:c r="M102" s="28"/>
    </x:row>
    <x:row r="103" ht="21" customHeight="1">
      <x:c r="A103" s="28"/>
      <x:c r="B103" s="28"/>
      <x:c r="C103" s="28"/>
      <x:c r="D103" s="29"/>
      <x:c r="E103" s="29"/>
      <x:c r="F103" s="30"/>
      <x:c r="G103" s="30"/>
      <x:c r="H103" s="34" t="str">
        <x:f>IF(OR(A103="",F103=""),"",MAX(0,F103-IF(G103="",0,G103)))</x:f>
      </x:c>
      <x:c r="I103" s="35" t="str">
        <x:f>IF(H103="","",IF(H103=0,0,MAX(0,TODAY()-E103)))</x:f>
      </x:c>
      <x:c r="J103" s="35" t="str">
        <x:f>IF(A103="","",IF(G103&gt;F103,"Revisar abono",IF(H103=0,"Pagada",IF(E103&lt;TODAY(),"Vencida",IF(E103&lt;=TODAY()+7,"Por vencer","Pendiente")))))</x:f>
      </x:c>
      <x:c r="K103" s="28"/>
      <x:c r="L103" s="28"/>
      <x:c r="M103" s="28"/>
    </x:row>
    <x:row r="104" ht="21" customHeight="1">
      <x:c r="A104" s="28"/>
      <x:c r="B104" s="28"/>
      <x:c r="C104" s="28"/>
      <x:c r="D104" s="29"/>
      <x:c r="E104" s="29"/>
      <x:c r="F104" s="30"/>
      <x:c r="G104" s="30"/>
      <x:c r="H104" s="34" t="str">
        <x:f>IF(OR(A104="",F104=""),"",MAX(0,F104-IF(G104="",0,G104)))</x:f>
      </x:c>
      <x:c r="I104" s="35" t="str">
        <x:f>IF(H104="","",IF(H104=0,0,MAX(0,TODAY()-E104)))</x:f>
      </x:c>
      <x:c r="J104" s="35" t="str">
        <x:f>IF(A104="","",IF(G104&gt;F104,"Revisar abono",IF(H104=0,"Pagada",IF(E104&lt;TODAY(),"Vencida",IF(E104&lt;=TODAY()+7,"Por vencer","Pendiente")))))</x:f>
      </x:c>
      <x:c r="K104" s="28"/>
      <x:c r="L104" s="28"/>
      <x:c r="M104" s="28"/>
    </x:row>
    <x:row r="105" ht="21" customHeight="1">
      <x:c r="A105" s="28"/>
      <x:c r="B105" s="28"/>
      <x:c r="C105" s="28"/>
      <x:c r="D105" s="29"/>
      <x:c r="E105" s="29"/>
      <x:c r="F105" s="30"/>
      <x:c r="G105" s="30"/>
      <x:c r="H105" s="34" t="str">
        <x:f>IF(OR(A105="",F105=""),"",MAX(0,F105-IF(G105="",0,G105)))</x:f>
      </x:c>
      <x:c r="I105" s="35" t="str">
        <x:f>IF(H105="","",IF(H105=0,0,MAX(0,TODAY()-E105)))</x:f>
      </x:c>
      <x:c r="J105" s="35" t="str">
        <x:f>IF(A105="","",IF(G105&gt;F105,"Revisar abono",IF(H105=0,"Pagada",IF(E105&lt;TODAY(),"Vencida",IF(E105&lt;=TODAY()+7,"Por vencer","Pendiente")))))</x:f>
      </x:c>
      <x:c r="K105" s="28"/>
      <x:c r="L105" s="28"/>
      <x:c r="M105" s="28"/>
    </x:row>
    <x:row r="106" ht="21" customHeight="1">
      <x:c r="A106" s="28"/>
      <x:c r="B106" s="28"/>
      <x:c r="C106" s="28"/>
      <x:c r="D106" s="29"/>
      <x:c r="E106" s="29"/>
      <x:c r="F106" s="30"/>
      <x:c r="G106" s="30"/>
      <x:c r="H106" s="34" t="str">
        <x:f>IF(OR(A106="",F106=""),"",MAX(0,F106-IF(G106="",0,G106)))</x:f>
      </x:c>
      <x:c r="I106" s="35" t="str">
        <x:f>IF(H106="","",IF(H106=0,0,MAX(0,TODAY()-E106)))</x:f>
      </x:c>
      <x:c r="J106" s="35" t="str">
        <x:f>IF(A106="","",IF(G106&gt;F106,"Revisar abono",IF(H106=0,"Pagada",IF(E106&lt;TODAY(),"Vencida",IF(E106&lt;=TODAY()+7,"Por vencer","Pendiente")))))</x:f>
      </x:c>
      <x:c r="K106" s="28"/>
      <x:c r="L106" s="28"/>
      <x:c r="M106" s="28"/>
    </x:row>
    <x:row r="107" ht="21" customHeight="1">
      <x:c r="A107" s="28"/>
      <x:c r="B107" s="28"/>
      <x:c r="C107" s="28"/>
      <x:c r="D107" s="29"/>
      <x:c r="E107" s="29"/>
      <x:c r="F107" s="30"/>
      <x:c r="G107" s="30"/>
      <x:c r="H107" s="34" t="str">
        <x:f>IF(OR(A107="",F107=""),"",MAX(0,F107-IF(G107="",0,G107)))</x:f>
      </x:c>
      <x:c r="I107" s="35" t="str">
        <x:f>IF(H107="","",IF(H107=0,0,MAX(0,TODAY()-E107)))</x:f>
      </x:c>
      <x:c r="J107" s="35" t="str">
        <x:f>IF(A107="","",IF(G107&gt;F107,"Revisar abono",IF(H107=0,"Pagada",IF(E107&lt;TODAY(),"Vencida",IF(E107&lt;=TODAY()+7,"Por vencer","Pendiente")))))</x:f>
      </x:c>
      <x:c r="K107" s="28"/>
      <x:c r="L107" s="28"/>
      <x:c r="M107" s="28"/>
    </x:row>
    <x:row r="108" ht="21" customHeight="1">
      <x:c r="A108" s="28"/>
      <x:c r="B108" s="28"/>
      <x:c r="C108" s="28"/>
      <x:c r="D108" s="29"/>
      <x:c r="E108" s="29"/>
      <x:c r="F108" s="30"/>
      <x:c r="G108" s="30"/>
      <x:c r="H108" s="34" t="str">
        <x:f>IF(OR(A108="",F108=""),"",MAX(0,F108-IF(G108="",0,G108)))</x:f>
      </x:c>
      <x:c r="I108" s="35" t="str">
        <x:f>IF(H108="","",IF(H108=0,0,MAX(0,TODAY()-E108)))</x:f>
      </x:c>
      <x:c r="J108" s="35" t="str">
        <x:f>IF(A108="","",IF(G108&gt;F108,"Revisar abono",IF(H108=0,"Pagada",IF(E108&lt;TODAY(),"Vencida",IF(E108&lt;=TODAY()+7,"Por vencer","Pendiente")))))</x:f>
      </x:c>
      <x:c r="K108" s="28"/>
      <x:c r="L108" s="28"/>
      <x:c r="M108" s="28"/>
    </x:row>
  </x:sheetData>
  <x:mergeCells>
    <x:mergeCell ref="A1:M2"/>
    <x:mergeCell ref="A4:C4"/>
    <x:mergeCell ref="A5:C5"/>
    <x:mergeCell ref="D4:F4"/>
    <x:mergeCell ref="D5:F5"/>
    <x:mergeCell ref="G4:I4"/>
    <x:mergeCell ref="G5:I5"/>
    <x:mergeCell ref="J4:M4"/>
    <x:mergeCell ref="J5:M5"/>
  </x:mergeCells>
  <x:conditionalFormatting sqref="J9:J108">
    <x:cfRule type="expression" dxfId="0" priority="1">
      <x:formula>J9="Vencida"</x:formula>
    </x:cfRule>
    <x:cfRule type="expression" dxfId="1" priority="2">
      <x:formula>J9="Por vencer"</x:formula>
    </x:cfRule>
  </x:conditionalFormatting>
  <x:dataValidations count="1">
    <x:dataValidation type="list" sqref="K9:K108">
      <x:formula1>"Alta,Media,Baja"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95" hidden="0" customWidth="1"/>
  </x:cols>
  <x:sheetData>
    <x:row r="1" ht="30" customHeight="1">
      <x:c r="A1" s="4" t="str">
        <x:v>GUÍA | Control de facturas a proveedores</x:v>
      </x:c>
      <x:c r="B1" s="4"/>
      <x:c r="C1" s="4"/>
      <x:c r="D1" s="4"/>
      <x:c r="E1" s="4"/>
      <x:c r="F1" s="4"/>
      <x:c r="G1" s="4"/>
      <x:c r="H1" s="4"/>
    </x:row>
    <x:row r="2" ht="30" customHeight="1">
      <x:c r="A2" s="4"/>
      <x:c r="B2" s="4"/>
      <x:c r="C2" s="4"/>
      <x:c r="D2" s="4"/>
      <x:c r="E2" s="4"/>
      <x:c r="F2" s="4"/>
      <x:c r="G2" s="4"/>
      <x:c r="H2" s="4"/>
    </x:row>
    <x:row r="3" ht="10" customHeight="1">
      <x:c r="A3" s="8"/>
      <x:c r="B3" s="8"/>
      <x:c r="C3" s="8"/>
      <x:c r="D3" s="8"/>
      <x:c r="E3" s="8"/>
      <x:c r="F3" s="8"/>
      <x:c r="G3" s="8"/>
      <x:c r="H3" s="8"/>
    </x:row>
    <x:row r="6">
      <x:c r="A6" s="38" t="str">
        <x:v>PASO</x:v>
      </x:c>
      <x:c r="B6" s="38" t="str">
        <x:v>INSTRUCCIONES</x:v>
      </x:c>
    </x:row>
    <x:row r="7" ht="47" customHeight="1">
      <x:c r="A7" t="n">
        <x:v>1</x:v>
      </x:c>
      <x:c r="B7" s="40" t="str">
        <x:v>Reemplaza los cinco registros ficticios y usa hasta 100 filas con ID único por factura.</x:v>
      </x:c>
    </x:row>
    <x:row r="8" ht="47" customHeight="1">
      <x:c r="A8" t="n">
        <x:v>2</x:v>
      </x:c>
      <x:c r="B8" s="40" t="str">
        <x:v>Escribe fecha de emisión y vencimiento, proveedor e importe total; registra el dinero abonado.</x:v>
      </x:c>
    </x:row>
    <x:row r="9" ht="47" customHeight="1">
      <x:c r="A9" t="n">
        <x:v>3</x:v>
      </x:c>
      <x:c r="B9" s="40" t="str">
        <x:v>La columna Saldo resta los abonos, Días de atraso calcula la mora y Estado alerta vencidos o próximos.</x:v>
      </x:c>
    </x:row>
    <x:row r="10" ht="47" customHeight="1">
      <x:c r="A10" t="n">
        <x:v>4</x:v>
      </x:c>
      <x:c r="B10" s="40" t="str">
        <x:v>Utiliza Prioridad (Alta, Media, Baja) para ordenar pagos y verifica que el importe abonado no exceda el total.</x:v>
      </x:c>
    </x:row>
    <x:row r="11" ht="47" customHeight="1">
      <x:c r="A11" t="n">
        <x:v>5</x:v>
      </x:c>
      <x:c r="B11" s="40" t="str">
        <x:v>Guarda justificantes de cada pago y conserva los documentos de la operación; revisa cada semana los pendientes.</x:v>
      </x:c>
    </x:row>
    <x:row r="18">
      <x:c r="A18" t="str">
        <x:v>Ejemplos: datos ficticios. No reemplaza registros contables ni asesoría profesional.</x:v>
      </x:c>
    </x:row>
  </x:sheetData>
  <x:mergeCells>
    <x:mergeCell ref="A1:H2"/>
  </x:mergeCells>
  <x:pageMargins left="0.7" right="0.7" top="0.75" bottom="0.75" header="0.3" footer="0.3"/>
</x:worksheet>
</file>