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4f482026c46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epreciación" sheetId="1" r:id="R3ec1177695bd4c6c"/>
    <x:sheet xmlns:r="http://schemas.openxmlformats.org/officeDocument/2006/relationships" name="Panel" sheetId="2" r:id="R4a09f20371884a41"/>
    <x:sheet xmlns:r="http://schemas.openxmlformats.org/officeDocument/2006/relationships" name="Guía" sheetId="3" r:id="R6631786304f94c6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dd/mm/yyyy"/>
    <x:numFmt numFmtId="201" formatCode="#,##0.00;[Red](#,##0.00);–"/>
    <x:numFmt numFmtId="202" formatCode="0.00"/>
    <x:numFmt numFmtId="203" formatCode="0.0"/>
  </x:numFmts>
  <x:fonts count="15">
    <x:font>
      <x:sz val="11"/>
      <x:name val="Carlito"/>
    </x:font>
    <x:font>
      <x:b/>
      <x:sz val="19"/>
      <x:color rgb="FFFFFFFF"/>
      <x:name val="Carlito"/>
    </x:font>
    <x:font>
      <x:sz val="10"/>
      <x:color rgb="FF385A6C"/>
      <x:name val="Carlito"/>
    </x:font>
    <x:font>
      <x:b/>
      <x:sz val="10"/>
      <x:color rgb="FFFFFFFF"/>
      <x:name val="Carlito"/>
    </x:font>
    <x:font>
      <x:sz val="11"/>
      <x:name val="Aptos"/>
    </x:font>
    <x:font>
      <x:sz val="10"/>
      <x:name val="Aptos"/>
    </x:font>
    <x:font>
      <x:b/>
      <x:sz val="11"/>
      <x:color rgb="FF0000FF"/>
      <x:name val="Carlito"/>
    </x:font>
    <x:font>
      <x:sz val="10"/>
      <x:color rgb="FF0000FF"/>
      <x:name val="Aptos"/>
    </x:font>
    <x:font>
      <x:sz val="10"/>
      <x:color rgb="FF000000"/>
      <x:name val="Aptos"/>
    </x:font>
    <x:font>
      <x:b/>
      <x:sz val="18"/>
      <x:color rgb="FFFFFFFF"/>
      <x:name val="Carlito"/>
    </x:font>
    <x:font>
      <x:sz val="11"/>
      <x:color rgb="FF365D72"/>
      <x:name val="Carlito"/>
    </x:font>
    <x:font>
      <x:b/>
      <x:sz val="11"/>
      <x:color rgb="FF143C54"/>
      <x:name val="Carlito"/>
    </x:font>
    <x:font>
      <x:b/>
      <x:sz val="14"/>
      <x:color rgb="FF143C54"/>
      <x:name val="Carlito"/>
    </x:font>
    <x:font>
      <x:b/>
      <x:sz val="17"/>
      <x:color rgb="FFFFFFFF"/>
      <x:name val="Carlito"/>
    </x:font>
    <x:font>
      <x:b/>
      <x:sz val="11"/>
      <x:color rgb="FFFFFFFF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143C54"/>
      </x:patternFill>
    </x:fill>
    <x:fill>
      <x:patternFill patternType="solid">
        <x:fgColor rgb="FFEAF5F9"/>
      </x:patternFill>
    </x:fill>
    <x:fill>
      <x:patternFill patternType="solid">
        <x:fgColor rgb="FF226C91"/>
      </x:patternFill>
    </x:fill>
    <x:fill>
      <x:patternFill patternType="solid">
        <x:fgColor rgb="FFFFF2B3"/>
      </x:patternFill>
    </x:fill>
    <x:fill>
      <x:patternFill patternType="solid">
        <x:fgColor rgb="FFEBF4FF"/>
      </x:patternFill>
    </x:fill>
    <x:fill>
      <x:patternFill patternType="solid">
        <x:fgColor rgb="FFEEF5F9"/>
      </x:patternFill>
    </x:fill>
    <x:fill>
      <x:patternFill patternType="solid">
        <x:fgColor rgb="FFEAF4F8"/>
      </x:patternFill>
    </x:fill>
    <x:fill>
      <x:patternFill patternType="solid">
        <x:fgColor rgb="FFF8FBFC"/>
      </x:patternFill>
    </x:fill>
  </x:fills>
  <x:borders count="2">
    <x:border/>
    <x:border/>
  </x:borders>
  <x:cellStyleXfs count="1">
    <x:xf numFmtId="0" fontId="0" fillId="0" borderId="0"/>
  </x:cellStyleXfs>
  <x:cellXfs count="6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5" borderId="0" xfId="0" applyNumberFormat="1" applyFont="1" applyFill="1" applyBorder="1"/>
    <x:xf numFmtId="200" fontId="6" fillId="5" borderId="0" xfId="0" applyNumberFormat="1" applyFont="1" applyFill="1" applyBorder="1"/>
    <x:xf numFmtId="200" fontId="0" fillId="5" borderId="1" xfId="0" applyNumberFormat="1" applyFont="1" applyFill="1" applyBorder="1"/>
    <x:xf numFmtId="200" fontId="6" fillId="5" borderId="1" xfId="0" applyNumberFormat="1" applyFont="1" applyFill="1" applyBorder="1"/>
    <x:xf numFmtId="0" fontId="5" fillId="6" borderId="0" xfId="0" applyNumberFormat="1" applyFont="1" applyFill="1" applyBorder="1"/>
    <x:xf numFmtId="0" fontId="5" fillId="6" borderId="1" xfId="0" applyNumberFormat="1" applyFont="1" applyFill="1" applyBorder="1"/>
    <x:xf numFmtId="0" fontId="7" fillId="6" borderId="0" xfId="0" applyNumberFormat="1" applyFont="1" applyFill="1" applyBorder="1"/>
    <x:xf numFmtId="0" fontId="7" fillId="6" borderId="1" xfId="0" applyNumberFormat="1" applyFont="1" applyFill="1" applyBorder="1"/>
    <x:xf numFmtId="0" fontId="5" fillId="7" borderId="0" xfId="0" applyNumberFormat="1" applyFont="1" applyFill="1" applyBorder="1"/>
    <x:xf numFmtId="0" fontId="5" fillId="7" borderId="1" xfId="0" applyNumberFormat="1" applyFont="1" applyFill="1" applyBorder="1"/>
    <x:xf numFmtId="0" fontId="8" fillId="7" borderId="0" xfId="0" applyNumberFormat="1" applyFont="1" applyFill="1" applyBorder="1"/>
    <x:xf numFmtId="0" fontId="8" fillId="7" borderId="1" xfId="0" applyNumberFormat="1" applyFont="1" applyFill="1" applyBorder="1"/>
    <x:xf numFmtId="200" fontId="7" fillId="6" borderId="0" xfId="0" applyNumberFormat="1" applyFont="1" applyFill="1" applyBorder="1"/>
    <x:xf numFmtId="200" fontId="7" fillId="6" borderId="1" xfId="0" applyNumberFormat="1" applyFont="1" applyFill="1" applyBorder="1"/>
    <x:xf numFmtId="201" fontId="7" fillId="6" borderId="0" xfId="0" applyNumberFormat="1" applyFont="1" applyFill="1" applyBorder="1"/>
    <x:xf numFmtId="201" fontId="7" fillId="6" borderId="1" xfId="0" applyNumberFormat="1" applyFont="1" applyFill="1" applyBorder="1"/>
    <x:xf numFmtId="201" fontId="8" fillId="7" borderId="0" xfId="0" applyNumberFormat="1" applyFont="1" applyFill="1" applyBorder="1"/>
    <x:xf numFmtId="201" fontId="8" fillId="7" borderId="1" xfId="0" applyNumberFormat="1" applyFont="1" applyFill="1" applyBorder="1"/>
    <x:xf numFmtId="202" fontId="8" fillId="7" borderId="0" xfId="0" applyNumberFormat="1" applyFont="1" applyFill="1" applyBorder="1"/>
    <x:xf numFmtId="202" fontId="8" fillId="7" borderId="1" xfId="0" applyNumberFormat="1" applyFont="1" applyFill="1" applyBorder="1"/>
    <x:xf numFmtId="203" fontId="7" fillId="6" borderId="0" xfId="0" applyNumberFormat="1" applyFont="1" applyFill="1" applyBorder="1"/>
    <x:xf numFmtId="203" fontId="7" fillId="6" borderId="1" xfId="0" applyNumberFormat="1" applyFont="1" applyFill="1" applyBorder="1"/>
    <x:xf numFmtId="0" fontId="9" fillId="2" borderId="0" xfId="0" applyNumberFormat="1" applyFont="1" applyFill="1" applyBorder="1"/>
    <x:xf numFmtId="0" fontId="9" fillId="2" borderId="1" xfId="0" applyNumberFormat="1" applyFont="1" applyFill="1" applyBorder="1"/>
    <x:xf numFmtId="0" fontId="0" fillId="8" borderId="0" xfId="0" applyNumberFormat="1" applyFont="1" applyFill="1" applyBorder="1"/>
    <x:xf numFmtId="0" fontId="10" fillId="8" borderId="0" xfId="0" applyNumberFormat="1" applyFont="1" applyFill="1" applyBorder="1"/>
    <x:xf numFmtId="0" fontId="0" fillId="8" borderId="1" xfId="0" applyNumberFormat="1" applyFont="1" applyFill="1" applyBorder="1"/>
    <x:xf numFmtId="0" fontId="10" fillId="8" borderId="1" xfId="0" applyNumberFormat="1" applyFont="1" applyFill="1" applyBorder="1"/>
    <x:xf numFmtId="0" fontId="11" fillId="8" borderId="0" xfId="0" applyNumberFormat="1" applyFont="1" applyFill="1" applyBorder="1"/>
    <x:xf numFmtId="0" fontId="11" fillId="8" borderId="1" xfId="0" applyNumberFormat="1" applyFont="1" applyFill="1" applyBorder="1"/>
    <x:xf numFmtId="0" fontId="0" fillId="9" borderId="0" xfId="0" applyNumberFormat="1" applyFont="1" applyFill="1" applyBorder="1"/>
    <x:xf numFmtId="0" fontId="12" fillId="9" borderId="0" xfId="0" applyNumberFormat="1" applyFont="1" applyFill="1" applyBorder="1"/>
    <x:xf numFmtId="0" fontId="0" fillId="9" borderId="1" xfId="0" applyNumberFormat="1" applyFont="1" applyFill="1" applyBorder="1"/>
    <x:xf numFmtId="0" fontId="12" fillId="9" borderId="1" xfId="0" applyNumberFormat="1" applyFont="1" applyFill="1" applyBorder="1"/>
    <x:xf numFmtId="201" fontId="12" fillId="9" borderId="0" xfId="0" applyNumberFormat="1" applyFont="1" applyFill="1" applyBorder="1"/>
    <x:xf numFmtId="201" fontId="12" fillId="9" borderId="1" xfId="0" applyNumberFormat="1" applyFont="1" applyFill="1" applyBorder="1"/>
    <x:xf numFmtId="0" fontId="13" fillId="2" borderId="0" xfId="0" applyNumberFormat="1" applyFont="1" applyFill="1" applyBorder="1"/>
    <x:xf numFmtId="0" fontId="13" fillId="2" borderId="1" xfId="0" applyNumberFormat="1" applyFont="1" applyFill="1" applyBorder="1"/>
    <x:xf numFmtId="0" fontId="14" fillId="4" borderId="0" xfId="0" applyNumberFormat="1" applyFont="1" applyFill="1" applyBorder="1"/>
    <x:xf numFmtId="0" fontId="14" fillId="4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ill>
        <x:patternFill patternType="solid">
          <x:bgColor rgb="FFFDE5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8af2a38ae64f1c" /><Relationship Type="http://schemas.openxmlformats.org/officeDocument/2006/relationships/theme" Target="/xl/theme/theme1.xml" Id="R9a936fc097d74de8" /><Relationship Type="http://schemas.openxmlformats.org/officeDocument/2006/relationships/sharedStrings" Target="/xl/sharedStrings.xml" Id="Rb2a63046586d458a" /><Relationship Type="http://schemas.openxmlformats.org/officeDocument/2006/relationships/worksheet" Target="/xl/worksheets/sheet1.xml" Id="R3ec1177695bd4c6c" /><Relationship Type="http://schemas.openxmlformats.org/officeDocument/2006/relationships/worksheet" Target="/xl/worksheets/sheet2.xml" Id="R4a09f20371884a41" /><Relationship Type="http://schemas.openxmlformats.org/officeDocument/2006/relationships/worksheet" Target="/xl/worksheets/sheet3.xml" Id="R6631786304f94c6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13" hidden="0" customWidth="1"/>
    <x:col min="2" max="2" width="18" hidden="0" customWidth="1"/>
    <x:col min="3" max="3" width="27" hidden="0" customWidth="1"/>
    <x:col min="4" max="4" width="16" hidden="0" customWidth="1"/>
    <x:col min="5" max="5" width="18" hidden="0" customWidth="1"/>
    <x:col min="6" max="6" width="16" hidden="0" customWidth="1"/>
    <x:col min="7" max="7" width="17" hidden="0" customWidth="1"/>
    <x:col min="8" max="8" width="17" hidden="0" customWidth="1"/>
    <x:col min="9" max="9" width="18" hidden="0" customWidth="1"/>
    <x:col min="10" max="10" width="18" hidden="0" customWidth="1"/>
    <x:col min="11" max="11" width="18" hidden="0" customWidth="1"/>
    <x:col min="12" max="12" width="19" hidden="0" customWidth="1"/>
  </x:cols>
  <x:sheetData>
    <x:row r="1" ht="23" customHeight="1">
      <x:c r="A1" s="4" t="str">
        <x:v>DEPRECIACIÓN LINEAL | 50 ACTIVOS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23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 ht="24" customHeight="1">
      <x:c r="A3" s="9" t="str">
        <x:v>Estimación contable: línea recta con prorrateo diario aproximado (365,25 días/año). Edita fecha de corte en B4.</x:v>
      </x:c>
      <x:c r="B3" s="9"/>
      <x:c r="C3" s="9"/>
      <x:c r="D3" s="9"/>
      <x:c r="E3" s="9"/>
      <x:c r="F3" s="9"/>
      <x:c r="G3" s="9"/>
      <x:c r="H3" s="9"/>
      <x:c r="I3" s="9"/>
      <x:c r="J3" s="9"/>
      <x:c r="K3" s="9"/>
      <x:c r="L3" s="9"/>
    </x:row>
    <x:row r="4">
      <x:c r="A4" t="str">
        <x:v>Corte al día:</x:v>
      </x:c>
      <x:c r="B4" s="27" t="n">
        <x:f>TODAY()</x:f>
        <x:v>46311</x:v>
      </x:c>
    </x:row>
    <x:row r="6" ht="35" customHeight="1">
      <x:c r="A6" s="15" t="str">
        <x:v>ID activo</x:v>
      </x:c>
      <x:c r="B6" s="15" t="str">
        <x:v>Categoría</x:v>
      </x:c>
      <x:c r="C6" s="15" t="str">
        <x:v>Descripción</x:v>
      </x:c>
      <x:c r="D6" s="15" t="str">
        <x:v>Fecha compra</x:v>
      </x:c>
      <x:c r="E6" s="15" t="str">
        <x:v>Costo inicial</x:v>
      </x:c>
      <x:c r="F6" s="15" t="str">
        <x:v>Residual</x:v>
      </x:c>
      <x:c r="G6" s="15" t="str">
        <x:v>Vida útil (años)</x:v>
      </x:c>
      <x:c r="H6" s="15" t="str">
        <x:v>Deprec. anual</x:v>
      </x:c>
      <x:c r="I6" s="15" t="str">
        <x:v>Años transcurr.</x:v>
      </x:c>
      <x:c r="J6" s="15" t="str">
        <x:v>Deprec. acum.</x:v>
      </x:c>
      <x:c r="K6" s="15" t="str">
        <x:v>Valor en libros</x:v>
      </x:c>
      <x:c r="L6" s="15" t="str">
        <x:v>Validación</x:v>
      </x:c>
    </x:row>
    <x:row r="7" ht="22" customHeight="1">
      <x:c r="A7" s="32" t="str">
        <x:v>AF-001</x:v>
      </x:c>
      <x:c r="B7" s="32" t="str">
        <x:v>Informática</x:v>
      </x:c>
      <x:c r="C7" s="32" t="str">
        <x:v>Portátil administrativo</x:v>
      </x:c>
      <x:c r="D7" s="38" t="n">
        <x:v>45730</x:v>
      </x:c>
      <x:c r="E7" s="40" t="n">
        <x:v>850</x:v>
      </x:c>
      <x:c r="F7" s="40" t="n">
        <x:v>70</x:v>
      </x:c>
      <x:c r="G7" s="46" t="n">
        <x:v>4</x:v>
      </x:c>
      <x:c r="H7" s="42" t="n">
        <x:f>IF(L7&lt;&gt;"OK","",ROUND((E7-F7)/G7,2))</x:f>
        <x:v>195</x:v>
      </x:c>
      <x:c r="I7" s="44" t="n">
        <x:f>IF(L7&lt;&gt;"OK","",ROUND(MAX(0,MIN(G7,($B$4-D7)/365.25)),4))</x:f>
        <x:v>1.5907</x:v>
      </x:c>
      <x:c r="J7" s="42" t="n">
        <x:f>IF(L7&lt;&gt;"OK","",MIN(E7-F7,MAX(0,(E7-F7)/G7*I7)))</x:f>
        <x:v>310.1865</x:v>
      </x:c>
      <x:c r="K7" s="42" t="n">
        <x:f>IF(L7&lt;&gt;"OK","",MAX(F7,E7-J7))</x:f>
        <x:v>539.8135</x:v>
      </x:c>
      <x:c r="L7" s="36" t="str">
        <x:f>IF(A7="","",IF(OR(D7="",E7="",F7="",G7=""),"INCOMPLETO",IF(OR(E7&lt;0,F7&lt;0,G7&lt;=0,F7&gt;E7),"REVISAR","OK")))</x:f>
        <x:v>OK</x:v>
      </x:c>
    </x:row>
    <x:row r="8" ht="22" customHeight="1">
      <x:c r="A8" s="32" t="str">
        <x:v>AF-002</x:v>
      </x:c>
      <x:c r="B8" s="32" t="str">
        <x:v>Mobiliario</x:v>
      </x:c>
      <x:c r="C8" s="32" t="str">
        <x:v>Escritorio ergonómico</x:v>
      </x:c>
      <x:c r="D8" s="38" t="n">
        <x:v>45475</x:v>
      </x:c>
      <x:c r="E8" s="40" t="n">
        <x:v>270</x:v>
      </x:c>
      <x:c r="F8" s="40" t="n">
        <x:v>30</x:v>
      </x:c>
      <x:c r="G8" s="46" t="n">
        <x:v>8</x:v>
      </x:c>
      <x:c r="H8" s="42" t="n">
        <x:f>IF(L8&lt;&gt;"OK","",ROUND((E8-F8)/G8,2))</x:f>
        <x:v>30</x:v>
      </x:c>
      <x:c r="I8" s="44" t="n">
        <x:f>IF(L8&lt;&gt;"OK","",ROUND(MAX(0,MIN(G8,($B$4-D8)/365.25)),4))</x:f>
        <x:v>2.2888</x:v>
      </x:c>
      <x:c r="J8" s="42" t="n">
        <x:f>IF(L8&lt;&gt;"OK","",MIN(E8-F8,MAX(0,(E8-F8)/G8*I8)))</x:f>
        <x:v>68.664</x:v>
      </x:c>
      <x:c r="K8" s="42" t="n">
        <x:f>IF(L8&lt;&gt;"OK","",MAX(F8,E8-J8))</x:f>
        <x:v>201.336</x:v>
      </x:c>
      <x:c r="L8" s="36" t="str">
        <x:f>IF(A8="","",IF(OR(D8="",E8="",F8="",G8=""),"INCOMPLETO",IF(OR(E8&lt;0,F8&lt;0,G8&lt;=0,F8&gt;E8),"REVISAR","OK")))</x:f>
        <x:v>OK</x:v>
      </x:c>
    </x:row>
    <x:row r="9" ht="22" customHeight="1">
      <x:c r="A9" s="32" t="str">
        <x:v>AF-003</x:v>
      </x:c>
      <x:c r="B9" s="32" t="str">
        <x:v>Equipos</x:v>
      </x:c>
      <x:c r="C9" s="32" t="str">
        <x:v>Impresora multifunción</x:v>
      </x:c>
      <x:c r="D9" s="38" t="n">
        <x:v>44956</x:v>
      </x:c>
      <x:c r="E9" s="40" t="n">
        <x:v>410</x:v>
      </x:c>
      <x:c r="F9" s="40" t="n">
        <x:v>50</x:v>
      </x:c>
      <x:c r="G9" s="46" t="n">
        <x:v>5</x:v>
      </x:c>
      <x:c r="H9" s="42" t="n">
        <x:f>IF(L9&lt;&gt;"OK","",ROUND((E9-F9)/G9,2))</x:f>
        <x:v>72</x:v>
      </x:c>
      <x:c r="I9" s="44" t="n">
        <x:f>IF(L9&lt;&gt;"OK","",ROUND(MAX(0,MIN(G9,($B$4-D9)/365.25)),4))</x:f>
        <x:v>3.7098</x:v>
      </x:c>
      <x:c r="J9" s="42" t="n">
        <x:f>IF(L9&lt;&gt;"OK","",MIN(E9-F9,MAX(0,(E9-F9)/G9*I9)))</x:f>
        <x:v>267.1056</x:v>
      </x:c>
      <x:c r="K9" s="42" t="n">
        <x:f>IF(L9&lt;&gt;"OK","",MAX(F9,E9-J9))</x:f>
        <x:v>142.89440000000002</x:v>
      </x:c>
      <x:c r="L9" s="36" t="str">
        <x:f>IF(A9="","",IF(OR(D9="",E9="",F9="",G9=""),"INCOMPLETO",IF(OR(E9&lt;0,F9&lt;0,G9&lt;=0,F9&gt;E9),"REVISAR","OK")))</x:f>
        <x:v>OK</x:v>
      </x:c>
    </x:row>
    <x:row r="10" ht="22" customHeight="1">
      <x:c r="A10" s="32" t="str">
        <x:v>AF-004</x:v>
      </x:c>
      <x:c r="B10" s="32" t="str">
        <x:v>Informática</x:v>
      </x:c>
      <x:c r="C10" s="32" t="str">
        <x:v>Servidor de archivos</x:v>
      </x:c>
      <x:c r="D10" s="38" t="n">
        <x:v>45917</x:v>
      </x:c>
      <x:c r="E10" s="40" t="n">
        <x:v>1850</x:v>
      </x:c>
      <x:c r="F10" s="40" t="n">
        <x:v>150</x:v>
      </x:c>
      <x:c r="G10" s="46" t="n">
        <x:v>5</x:v>
      </x:c>
      <x:c r="H10" s="42" t="n">
        <x:f>IF(L10&lt;&gt;"OK","",ROUND((E10-F10)/G10,2))</x:f>
        <x:v>340</x:v>
      </x:c>
      <x:c r="I10" s="44" t="n">
        <x:f>IF(L10&lt;&gt;"OK","",ROUND(MAX(0,MIN(G10,($B$4-D10)/365.25)),4))</x:f>
        <x:v>1.0787</x:v>
      </x:c>
      <x:c r="J10" s="42" t="n">
        <x:f>IF(L10&lt;&gt;"OK","",MIN(E10-F10,MAX(0,(E10-F10)/G10*I10)))</x:f>
        <x:v>366.758</x:v>
      </x:c>
      <x:c r="K10" s="42" t="n">
        <x:f>IF(L10&lt;&gt;"OK","",MAX(F10,E10-J10))</x:f>
        <x:v>1483.242</x:v>
      </x:c>
      <x:c r="L10" s="36" t="str">
        <x:f>IF(A10="","",IF(OR(D10="",E10="",F10="",G10=""),"INCOMPLETO",IF(OR(E10&lt;0,F10&lt;0,G10&lt;=0,F10&gt;E10),"REVISAR","OK")))</x:f>
        <x:v>OK</x:v>
      </x:c>
    </x:row>
    <x:row r="11" ht="22" customHeight="1">
      <x:c r="A11" s="32" t="str">
        <x:v>AF-005</x:v>
      </x:c>
      <x:c r="B11" s="32" t="str">
        <x:v>Herramientas</x:v>
      </x:c>
      <x:c r="C11" s="32" t="str">
        <x:v>Taladro industrial</x:v>
      </x:c>
      <x:c r="D11" s="38" t="n">
        <x:v>45423</x:v>
      </x:c>
      <x:c r="E11" s="40" t="n">
        <x:v>310</x:v>
      </x:c>
      <x:c r="F11" s="40" t="n">
        <x:v>40</x:v>
      </x:c>
      <x:c r="G11" s="46" t="n">
        <x:v>6</x:v>
      </x:c>
      <x:c r="H11" s="42" t="n">
        <x:f>IF(L11&lt;&gt;"OK","",ROUND((E11-F11)/G11,2))</x:f>
        <x:v>45</x:v>
      </x:c>
      <x:c r="I11" s="44" t="n">
        <x:f>IF(L11&lt;&gt;"OK","",ROUND(MAX(0,MIN(G11,($B$4-D11)/365.25)),4))</x:f>
        <x:v>2.4312</x:v>
      </x:c>
      <x:c r="J11" s="42" t="n">
        <x:f>IF(L11&lt;&gt;"OK","",MIN(E11-F11,MAX(0,(E11-F11)/G11*I11)))</x:f>
        <x:v>109.404</x:v>
      </x:c>
      <x:c r="K11" s="42" t="n">
        <x:f>IF(L11&lt;&gt;"OK","",MAX(F11,E11-J11))</x:f>
        <x:v>200.596</x:v>
      </x:c>
      <x:c r="L11" s="36" t="str">
        <x:f>IF(A11="","",IF(OR(D11="",E11="",F11="",G11=""),"INCOMPLETO",IF(OR(E11&lt;0,F11&lt;0,G11&lt;=0,F11&gt;E11),"REVISAR","OK")))</x:f>
        <x:v>OK</x:v>
      </x:c>
    </x:row>
    <x:row r="12" ht="22" customHeight="1">
      <x:c r="A12" s="32" t="str">
        <x:v>AF-006</x:v>
      </x:c>
      <x:c r="B12" s="32" t="str">
        <x:v>Mobiliario</x:v>
      </x:c>
      <x:c r="C12" s="32" t="str">
        <x:v>Archivador metálico</x:v>
      </x:c>
      <x:c r="D12" s="38" t="n">
        <x:v>43983</x:v>
      </x:c>
      <x:c r="E12" s="40" t="n">
        <x:v>180</x:v>
      </x:c>
      <x:c r="F12" s="40" t="n">
        <x:v>10</x:v>
      </x:c>
      <x:c r="G12" s="46" t="n">
        <x:v>9</x:v>
      </x:c>
      <x:c r="H12" s="42" t="n">
        <x:f>IF(L12&lt;&gt;"OK","",ROUND((E12-F12)/G12,2))</x:f>
        <x:v>18.89</x:v>
      </x:c>
      <x:c r="I12" s="44" t="n">
        <x:f>IF(L12&lt;&gt;"OK","",ROUND(MAX(0,MIN(G12,($B$4-D12)/365.25)),4))</x:f>
        <x:v>6.3737</x:v>
      </x:c>
      <x:c r="J12" s="42" t="n">
        <x:f>IF(L12&lt;&gt;"OK","",MIN(E12-F12,MAX(0,(E12-F12)/G12*I12)))</x:f>
        <x:v>120.39211111111112</x:v>
      </x:c>
      <x:c r="K12" s="42" t="n">
        <x:f>IF(L12&lt;&gt;"OK","",MAX(F12,E12-J12))</x:f>
        <x:v>59.60788888888888</x:v>
      </x:c>
      <x:c r="L12" s="36" t="str">
        <x:f>IF(A12="","",IF(OR(D12="",E12="",F12="",G12=""),"INCOMPLETO",IF(OR(E12&lt;0,F12&lt;0,G12&lt;=0,F12&gt;E12),"REVISAR","OK")))</x:f>
        <x:v>OK</x:v>
      </x:c>
    </x:row>
    <x:row r="13" ht="22" customHeight="1">
      <x:c r="A13" s="32"/>
      <x:c r="B13" s="32"/>
      <x:c r="C13" s="32"/>
      <x:c r="D13" s="38"/>
      <x:c r="E13" s="40"/>
      <x:c r="F13" s="40"/>
      <x:c r="G13" s="46"/>
      <x:c r="H13" s="42" t="str">
        <x:f>IF(L13&lt;&gt;"OK","",ROUND((E13-F13)/G13,2))</x:f>
      </x:c>
      <x:c r="I13" s="44" t="str">
        <x:f>IF(L13&lt;&gt;"OK","",ROUND(MAX(0,MIN(G13,($B$4-D13)/365.25)),4))</x:f>
      </x:c>
      <x:c r="J13" s="42" t="str">
        <x:f>IF(L13&lt;&gt;"OK","",MIN(E13-F13,MAX(0,(E13-F13)/G13*I13)))</x:f>
      </x:c>
      <x:c r="K13" s="42" t="str">
        <x:f>IF(L13&lt;&gt;"OK","",MAX(F13,E13-J13))</x:f>
      </x:c>
      <x:c r="L13" s="36" t="str">
        <x:f>IF(A13="","",IF(OR(D13="",E13="",F13="",G13=""),"INCOMPLETO",IF(OR(E13&lt;0,F13&lt;0,G13&lt;=0,F13&gt;E13),"REVISAR","OK")))</x:f>
      </x:c>
    </x:row>
    <x:row r="14" ht="22" customHeight="1">
      <x:c r="A14" s="32"/>
      <x:c r="B14" s="32"/>
      <x:c r="C14" s="32"/>
      <x:c r="D14" s="38"/>
      <x:c r="E14" s="40"/>
      <x:c r="F14" s="40"/>
      <x:c r="G14" s="46"/>
      <x:c r="H14" s="42" t="str">
        <x:f>IF(L14&lt;&gt;"OK","",ROUND((E14-F14)/G14,2))</x:f>
      </x:c>
      <x:c r="I14" s="44" t="str">
        <x:f>IF(L14&lt;&gt;"OK","",ROUND(MAX(0,MIN(G14,($B$4-D14)/365.25)),4))</x:f>
      </x:c>
      <x:c r="J14" s="42" t="str">
        <x:f>IF(L14&lt;&gt;"OK","",MIN(E14-F14,MAX(0,(E14-F14)/G14*I14)))</x:f>
      </x:c>
      <x:c r="K14" s="42" t="str">
        <x:f>IF(L14&lt;&gt;"OK","",MAX(F14,E14-J14))</x:f>
      </x:c>
      <x:c r="L14" s="36" t="str">
        <x:f>IF(A14="","",IF(OR(D14="",E14="",F14="",G14=""),"INCOMPLETO",IF(OR(E14&lt;0,F14&lt;0,G14&lt;=0,F14&gt;E14),"REVISAR","OK")))</x:f>
      </x:c>
    </x:row>
    <x:row r="15" ht="22" customHeight="1">
      <x:c r="A15" s="32"/>
      <x:c r="B15" s="32"/>
      <x:c r="C15" s="32"/>
      <x:c r="D15" s="38"/>
      <x:c r="E15" s="40"/>
      <x:c r="F15" s="40"/>
      <x:c r="G15" s="46"/>
      <x:c r="H15" s="42" t="str">
        <x:f>IF(L15&lt;&gt;"OK","",ROUND((E15-F15)/G15,2))</x:f>
      </x:c>
      <x:c r="I15" s="44" t="str">
        <x:f>IF(L15&lt;&gt;"OK","",ROUND(MAX(0,MIN(G15,($B$4-D15)/365.25)),4))</x:f>
      </x:c>
      <x:c r="J15" s="42" t="str">
        <x:f>IF(L15&lt;&gt;"OK","",MIN(E15-F15,MAX(0,(E15-F15)/G15*I15)))</x:f>
      </x:c>
      <x:c r="K15" s="42" t="str">
        <x:f>IF(L15&lt;&gt;"OK","",MAX(F15,E15-J15))</x:f>
      </x:c>
      <x:c r="L15" s="36" t="str">
        <x:f>IF(A15="","",IF(OR(D15="",E15="",F15="",G15=""),"INCOMPLETO",IF(OR(E15&lt;0,F15&lt;0,G15&lt;=0,F15&gt;E15),"REVISAR","OK")))</x:f>
      </x:c>
    </x:row>
    <x:row r="16" ht="22" customHeight="1">
      <x:c r="A16" s="32"/>
      <x:c r="B16" s="32"/>
      <x:c r="C16" s="32"/>
      <x:c r="D16" s="38"/>
      <x:c r="E16" s="40"/>
      <x:c r="F16" s="40"/>
      <x:c r="G16" s="46"/>
      <x:c r="H16" s="42" t="str">
        <x:f>IF(L16&lt;&gt;"OK","",ROUND((E16-F16)/G16,2))</x:f>
      </x:c>
      <x:c r="I16" s="44" t="str">
        <x:f>IF(L16&lt;&gt;"OK","",ROUND(MAX(0,MIN(G16,($B$4-D16)/365.25)),4))</x:f>
      </x:c>
      <x:c r="J16" s="42" t="str">
        <x:f>IF(L16&lt;&gt;"OK","",MIN(E16-F16,MAX(0,(E16-F16)/G16*I16)))</x:f>
      </x:c>
      <x:c r="K16" s="42" t="str">
        <x:f>IF(L16&lt;&gt;"OK","",MAX(F16,E16-J16))</x:f>
      </x:c>
      <x:c r="L16" s="36" t="str">
        <x:f>IF(A16="","",IF(OR(D16="",E16="",F16="",G16=""),"INCOMPLETO",IF(OR(E16&lt;0,F16&lt;0,G16&lt;=0,F16&gt;E16),"REVISAR","OK")))</x:f>
      </x:c>
    </x:row>
    <x:row r="17" ht="22" customHeight="1">
      <x:c r="A17" s="32"/>
      <x:c r="B17" s="32"/>
      <x:c r="C17" s="32"/>
      <x:c r="D17" s="38"/>
      <x:c r="E17" s="40"/>
      <x:c r="F17" s="40"/>
      <x:c r="G17" s="46"/>
      <x:c r="H17" s="42" t="str">
        <x:f>IF(L17&lt;&gt;"OK","",ROUND((E17-F17)/G17,2))</x:f>
      </x:c>
      <x:c r="I17" s="44" t="str">
        <x:f>IF(L17&lt;&gt;"OK","",ROUND(MAX(0,MIN(G17,($B$4-D17)/365.25)),4))</x:f>
      </x:c>
      <x:c r="J17" s="42" t="str">
        <x:f>IF(L17&lt;&gt;"OK","",MIN(E17-F17,MAX(0,(E17-F17)/G17*I17)))</x:f>
      </x:c>
      <x:c r="K17" s="42" t="str">
        <x:f>IF(L17&lt;&gt;"OK","",MAX(F17,E17-J17))</x:f>
      </x:c>
      <x:c r="L17" s="36" t="str">
        <x:f>IF(A17="","",IF(OR(D17="",E17="",F17="",G17=""),"INCOMPLETO",IF(OR(E17&lt;0,F17&lt;0,G17&lt;=0,F17&gt;E17),"REVISAR","OK")))</x:f>
      </x:c>
    </x:row>
    <x:row r="18" ht="22" customHeight="1">
      <x:c r="A18" s="32"/>
      <x:c r="B18" s="32"/>
      <x:c r="C18" s="32"/>
      <x:c r="D18" s="38"/>
      <x:c r="E18" s="40"/>
      <x:c r="F18" s="40"/>
      <x:c r="G18" s="46"/>
      <x:c r="H18" s="42" t="str">
        <x:f>IF(L18&lt;&gt;"OK","",ROUND((E18-F18)/G18,2))</x:f>
      </x:c>
      <x:c r="I18" s="44" t="str">
        <x:f>IF(L18&lt;&gt;"OK","",ROUND(MAX(0,MIN(G18,($B$4-D18)/365.25)),4))</x:f>
      </x:c>
      <x:c r="J18" s="42" t="str">
        <x:f>IF(L18&lt;&gt;"OK","",MIN(E18-F18,MAX(0,(E18-F18)/G18*I18)))</x:f>
      </x:c>
      <x:c r="K18" s="42" t="str">
        <x:f>IF(L18&lt;&gt;"OK","",MAX(F18,E18-J18))</x:f>
      </x:c>
      <x:c r="L18" s="36" t="str">
        <x:f>IF(A18="","",IF(OR(D18="",E18="",F18="",G18=""),"INCOMPLETO",IF(OR(E18&lt;0,F18&lt;0,G18&lt;=0,F18&gt;E18),"REVISAR","OK")))</x:f>
      </x:c>
    </x:row>
    <x:row r="19" ht="22" customHeight="1">
      <x:c r="A19" s="32"/>
      <x:c r="B19" s="32"/>
      <x:c r="C19" s="32"/>
      <x:c r="D19" s="38"/>
      <x:c r="E19" s="40"/>
      <x:c r="F19" s="40"/>
      <x:c r="G19" s="46"/>
      <x:c r="H19" s="42" t="str">
        <x:f>IF(L19&lt;&gt;"OK","",ROUND((E19-F19)/G19,2))</x:f>
      </x:c>
      <x:c r="I19" s="44" t="str">
        <x:f>IF(L19&lt;&gt;"OK","",ROUND(MAX(0,MIN(G19,($B$4-D19)/365.25)),4))</x:f>
      </x:c>
      <x:c r="J19" s="42" t="str">
        <x:f>IF(L19&lt;&gt;"OK","",MIN(E19-F19,MAX(0,(E19-F19)/G19*I19)))</x:f>
      </x:c>
      <x:c r="K19" s="42" t="str">
        <x:f>IF(L19&lt;&gt;"OK","",MAX(F19,E19-J19))</x:f>
      </x:c>
      <x:c r="L19" s="36" t="str">
        <x:f>IF(A19="","",IF(OR(D19="",E19="",F19="",G19=""),"INCOMPLETO",IF(OR(E19&lt;0,F19&lt;0,G19&lt;=0,F19&gt;E19),"REVISAR","OK")))</x:f>
      </x:c>
    </x:row>
    <x:row r="20" ht="22" customHeight="1">
      <x:c r="A20" s="32"/>
      <x:c r="B20" s="32"/>
      <x:c r="C20" s="32"/>
      <x:c r="D20" s="38"/>
      <x:c r="E20" s="40"/>
      <x:c r="F20" s="40"/>
      <x:c r="G20" s="46"/>
      <x:c r="H20" s="42" t="str">
        <x:f>IF(L20&lt;&gt;"OK","",ROUND((E20-F20)/G20,2))</x:f>
      </x:c>
      <x:c r="I20" s="44" t="str">
        <x:f>IF(L20&lt;&gt;"OK","",ROUND(MAX(0,MIN(G20,($B$4-D20)/365.25)),4))</x:f>
      </x:c>
      <x:c r="J20" s="42" t="str">
        <x:f>IF(L20&lt;&gt;"OK","",MIN(E20-F20,MAX(0,(E20-F20)/G20*I20)))</x:f>
      </x:c>
      <x:c r="K20" s="42" t="str">
        <x:f>IF(L20&lt;&gt;"OK","",MAX(F20,E20-J20))</x:f>
      </x:c>
      <x:c r="L20" s="36" t="str">
        <x:f>IF(A20="","",IF(OR(D20="",E20="",F20="",G20=""),"INCOMPLETO",IF(OR(E20&lt;0,F20&lt;0,G20&lt;=0,F20&gt;E20),"REVISAR","OK")))</x:f>
      </x:c>
    </x:row>
    <x:row r="21" ht="22" customHeight="1">
      <x:c r="A21" s="32"/>
      <x:c r="B21" s="32"/>
      <x:c r="C21" s="32"/>
      <x:c r="D21" s="38"/>
      <x:c r="E21" s="40"/>
      <x:c r="F21" s="40"/>
      <x:c r="G21" s="46"/>
      <x:c r="H21" s="42" t="str">
        <x:f>IF(L21&lt;&gt;"OK","",ROUND((E21-F21)/G21,2))</x:f>
      </x:c>
      <x:c r="I21" s="44" t="str">
        <x:f>IF(L21&lt;&gt;"OK","",ROUND(MAX(0,MIN(G21,($B$4-D21)/365.25)),4))</x:f>
      </x:c>
      <x:c r="J21" s="42" t="str">
        <x:f>IF(L21&lt;&gt;"OK","",MIN(E21-F21,MAX(0,(E21-F21)/G21*I21)))</x:f>
      </x:c>
      <x:c r="K21" s="42" t="str">
        <x:f>IF(L21&lt;&gt;"OK","",MAX(F21,E21-J21))</x:f>
      </x:c>
      <x:c r="L21" s="36" t="str">
        <x:f>IF(A21="","",IF(OR(D21="",E21="",F21="",G21=""),"INCOMPLETO",IF(OR(E21&lt;0,F21&lt;0,G21&lt;=0,F21&gt;E21),"REVISAR","OK")))</x:f>
      </x:c>
    </x:row>
    <x:row r="22" ht="22" customHeight="1">
      <x:c r="A22" s="32"/>
      <x:c r="B22" s="32"/>
      <x:c r="C22" s="32"/>
      <x:c r="D22" s="38"/>
      <x:c r="E22" s="40"/>
      <x:c r="F22" s="40"/>
      <x:c r="G22" s="46"/>
      <x:c r="H22" s="42" t="str">
        <x:f>IF(L22&lt;&gt;"OK","",ROUND((E22-F22)/G22,2))</x:f>
      </x:c>
      <x:c r="I22" s="44" t="str">
        <x:f>IF(L22&lt;&gt;"OK","",ROUND(MAX(0,MIN(G22,($B$4-D22)/365.25)),4))</x:f>
      </x:c>
      <x:c r="J22" s="42" t="str">
        <x:f>IF(L22&lt;&gt;"OK","",MIN(E22-F22,MAX(0,(E22-F22)/G22*I22)))</x:f>
      </x:c>
      <x:c r="K22" s="42" t="str">
        <x:f>IF(L22&lt;&gt;"OK","",MAX(F22,E22-J22))</x:f>
      </x:c>
      <x:c r="L22" s="36" t="str">
        <x:f>IF(A22="","",IF(OR(D22="",E22="",F22="",G22=""),"INCOMPLETO",IF(OR(E22&lt;0,F22&lt;0,G22&lt;=0,F22&gt;E22),"REVISAR","OK")))</x:f>
      </x:c>
    </x:row>
    <x:row r="23" ht="22" customHeight="1">
      <x:c r="A23" s="32"/>
      <x:c r="B23" s="32"/>
      <x:c r="C23" s="32"/>
      <x:c r="D23" s="38"/>
      <x:c r="E23" s="40"/>
      <x:c r="F23" s="40"/>
      <x:c r="G23" s="46"/>
      <x:c r="H23" s="42" t="str">
        <x:f>IF(L23&lt;&gt;"OK","",ROUND((E23-F23)/G23,2))</x:f>
      </x:c>
      <x:c r="I23" s="44" t="str">
        <x:f>IF(L23&lt;&gt;"OK","",ROUND(MAX(0,MIN(G23,($B$4-D23)/365.25)),4))</x:f>
      </x:c>
      <x:c r="J23" s="42" t="str">
        <x:f>IF(L23&lt;&gt;"OK","",MIN(E23-F23,MAX(0,(E23-F23)/G23*I23)))</x:f>
      </x:c>
      <x:c r="K23" s="42" t="str">
        <x:f>IF(L23&lt;&gt;"OK","",MAX(F23,E23-J23))</x:f>
      </x:c>
      <x:c r="L23" s="36" t="str">
        <x:f>IF(A23="","",IF(OR(D23="",E23="",F23="",G23=""),"INCOMPLETO",IF(OR(E23&lt;0,F23&lt;0,G23&lt;=0,F23&gt;E23),"REVISAR","OK")))</x:f>
      </x:c>
    </x:row>
    <x:row r="24" ht="22" customHeight="1">
      <x:c r="A24" s="32"/>
      <x:c r="B24" s="32"/>
      <x:c r="C24" s="32"/>
      <x:c r="D24" s="38"/>
      <x:c r="E24" s="40"/>
      <x:c r="F24" s="40"/>
      <x:c r="G24" s="46"/>
      <x:c r="H24" s="42" t="str">
        <x:f>IF(L24&lt;&gt;"OK","",ROUND((E24-F24)/G24,2))</x:f>
      </x:c>
      <x:c r="I24" s="44" t="str">
        <x:f>IF(L24&lt;&gt;"OK","",ROUND(MAX(0,MIN(G24,($B$4-D24)/365.25)),4))</x:f>
      </x:c>
      <x:c r="J24" s="42" t="str">
        <x:f>IF(L24&lt;&gt;"OK","",MIN(E24-F24,MAX(0,(E24-F24)/G24*I24)))</x:f>
      </x:c>
      <x:c r="K24" s="42" t="str">
        <x:f>IF(L24&lt;&gt;"OK","",MAX(F24,E24-J24))</x:f>
      </x:c>
      <x:c r="L24" s="36" t="str">
        <x:f>IF(A24="","",IF(OR(D24="",E24="",F24="",G24=""),"INCOMPLETO",IF(OR(E24&lt;0,F24&lt;0,G24&lt;=0,F24&gt;E24),"REVISAR","OK")))</x:f>
      </x:c>
    </x:row>
    <x:row r="25" ht="22" customHeight="1">
      <x:c r="A25" s="32"/>
      <x:c r="B25" s="32"/>
      <x:c r="C25" s="32"/>
      <x:c r="D25" s="38"/>
      <x:c r="E25" s="40"/>
      <x:c r="F25" s="40"/>
      <x:c r="G25" s="46"/>
      <x:c r="H25" s="42" t="str">
        <x:f>IF(L25&lt;&gt;"OK","",ROUND((E25-F25)/G25,2))</x:f>
      </x:c>
      <x:c r="I25" s="44" t="str">
        <x:f>IF(L25&lt;&gt;"OK","",ROUND(MAX(0,MIN(G25,($B$4-D25)/365.25)),4))</x:f>
      </x:c>
      <x:c r="J25" s="42" t="str">
        <x:f>IF(L25&lt;&gt;"OK","",MIN(E25-F25,MAX(0,(E25-F25)/G25*I25)))</x:f>
      </x:c>
      <x:c r="K25" s="42" t="str">
        <x:f>IF(L25&lt;&gt;"OK","",MAX(F25,E25-J25))</x:f>
      </x:c>
      <x:c r="L25" s="36" t="str">
        <x:f>IF(A25="","",IF(OR(D25="",E25="",F25="",G25=""),"INCOMPLETO",IF(OR(E25&lt;0,F25&lt;0,G25&lt;=0,F25&gt;E25),"REVISAR","OK")))</x:f>
      </x:c>
    </x:row>
    <x:row r="26" ht="22" customHeight="1">
      <x:c r="A26" s="32"/>
      <x:c r="B26" s="32"/>
      <x:c r="C26" s="32"/>
      <x:c r="D26" s="38"/>
      <x:c r="E26" s="40"/>
      <x:c r="F26" s="40"/>
      <x:c r="G26" s="46"/>
      <x:c r="H26" s="42" t="str">
        <x:f>IF(L26&lt;&gt;"OK","",ROUND((E26-F26)/G26,2))</x:f>
      </x:c>
      <x:c r="I26" s="44" t="str">
        <x:f>IF(L26&lt;&gt;"OK","",ROUND(MAX(0,MIN(G26,($B$4-D26)/365.25)),4))</x:f>
      </x:c>
      <x:c r="J26" s="42" t="str">
        <x:f>IF(L26&lt;&gt;"OK","",MIN(E26-F26,MAX(0,(E26-F26)/G26*I26)))</x:f>
      </x:c>
      <x:c r="K26" s="42" t="str">
        <x:f>IF(L26&lt;&gt;"OK","",MAX(F26,E26-J26))</x:f>
      </x:c>
      <x:c r="L26" s="36" t="str">
        <x:f>IF(A26="","",IF(OR(D26="",E26="",F26="",G26=""),"INCOMPLETO",IF(OR(E26&lt;0,F26&lt;0,G26&lt;=0,F26&gt;E26),"REVISAR","OK")))</x:f>
      </x:c>
    </x:row>
    <x:row r="27" ht="22" customHeight="1">
      <x:c r="A27" s="32"/>
      <x:c r="B27" s="32"/>
      <x:c r="C27" s="32"/>
      <x:c r="D27" s="38"/>
      <x:c r="E27" s="40"/>
      <x:c r="F27" s="40"/>
      <x:c r="G27" s="46"/>
      <x:c r="H27" s="42" t="str">
        <x:f>IF(L27&lt;&gt;"OK","",ROUND((E27-F27)/G27,2))</x:f>
      </x:c>
      <x:c r="I27" s="44" t="str">
        <x:f>IF(L27&lt;&gt;"OK","",ROUND(MAX(0,MIN(G27,($B$4-D27)/365.25)),4))</x:f>
      </x:c>
      <x:c r="J27" s="42" t="str">
        <x:f>IF(L27&lt;&gt;"OK","",MIN(E27-F27,MAX(0,(E27-F27)/G27*I27)))</x:f>
      </x:c>
      <x:c r="K27" s="42" t="str">
        <x:f>IF(L27&lt;&gt;"OK","",MAX(F27,E27-J27))</x:f>
      </x:c>
      <x:c r="L27" s="36" t="str">
        <x:f>IF(A27="","",IF(OR(D27="",E27="",F27="",G27=""),"INCOMPLETO",IF(OR(E27&lt;0,F27&lt;0,G27&lt;=0,F27&gt;E27),"REVISAR","OK")))</x:f>
      </x:c>
    </x:row>
    <x:row r="28" ht="22" customHeight="1">
      <x:c r="A28" s="32"/>
      <x:c r="B28" s="32"/>
      <x:c r="C28" s="32"/>
      <x:c r="D28" s="38"/>
      <x:c r="E28" s="40"/>
      <x:c r="F28" s="40"/>
      <x:c r="G28" s="46"/>
      <x:c r="H28" s="42" t="str">
        <x:f>IF(L28&lt;&gt;"OK","",ROUND((E28-F28)/G28,2))</x:f>
      </x:c>
      <x:c r="I28" s="44" t="str">
        <x:f>IF(L28&lt;&gt;"OK","",ROUND(MAX(0,MIN(G28,($B$4-D28)/365.25)),4))</x:f>
      </x:c>
      <x:c r="J28" s="42" t="str">
        <x:f>IF(L28&lt;&gt;"OK","",MIN(E28-F28,MAX(0,(E28-F28)/G28*I28)))</x:f>
      </x:c>
      <x:c r="K28" s="42" t="str">
        <x:f>IF(L28&lt;&gt;"OK","",MAX(F28,E28-J28))</x:f>
      </x:c>
      <x:c r="L28" s="36" t="str">
        <x:f>IF(A28="","",IF(OR(D28="",E28="",F28="",G28=""),"INCOMPLETO",IF(OR(E28&lt;0,F28&lt;0,G28&lt;=0,F28&gt;E28),"REVISAR","OK")))</x:f>
      </x:c>
    </x:row>
    <x:row r="29" ht="22" customHeight="1">
      <x:c r="A29" s="32"/>
      <x:c r="B29" s="32"/>
      <x:c r="C29" s="32"/>
      <x:c r="D29" s="38"/>
      <x:c r="E29" s="40"/>
      <x:c r="F29" s="40"/>
      <x:c r="G29" s="46"/>
      <x:c r="H29" s="42" t="str">
        <x:f>IF(L29&lt;&gt;"OK","",ROUND((E29-F29)/G29,2))</x:f>
      </x:c>
      <x:c r="I29" s="44" t="str">
        <x:f>IF(L29&lt;&gt;"OK","",ROUND(MAX(0,MIN(G29,($B$4-D29)/365.25)),4))</x:f>
      </x:c>
      <x:c r="J29" s="42" t="str">
        <x:f>IF(L29&lt;&gt;"OK","",MIN(E29-F29,MAX(0,(E29-F29)/G29*I29)))</x:f>
      </x:c>
      <x:c r="K29" s="42" t="str">
        <x:f>IF(L29&lt;&gt;"OK","",MAX(F29,E29-J29))</x:f>
      </x:c>
      <x:c r="L29" s="36" t="str">
        <x:f>IF(A29="","",IF(OR(D29="",E29="",F29="",G29=""),"INCOMPLETO",IF(OR(E29&lt;0,F29&lt;0,G29&lt;=0,F29&gt;E29),"REVISAR","OK")))</x:f>
      </x:c>
    </x:row>
    <x:row r="30" ht="22" customHeight="1">
      <x:c r="A30" s="32"/>
      <x:c r="B30" s="32"/>
      <x:c r="C30" s="32"/>
      <x:c r="D30" s="38"/>
      <x:c r="E30" s="40"/>
      <x:c r="F30" s="40"/>
      <x:c r="G30" s="46"/>
      <x:c r="H30" s="42" t="str">
        <x:f>IF(L30&lt;&gt;"OK","",ROUND((E30-F30)/G30,2))</x:f>
      </x:c>
      <x:c r="I30" s="44" t="str">
        <x:f>IF(L30&lt;&gt;"OK","",ROUND(MAX(0,MIN(G30,($B$4-D30)/365.25)),4))</x:f>
      </x:c>
      <x:c r="J30" s="42" t="str">
        <x:f>IF(L30&lt;&gt;"OK","",MIN(E30-F30,MAX(0,(E30-F30)/G30*I30)))</x:f>
      </x:c>
      <x:c r="K30" s="42" t="str">
        <x:f>IF(L30&lt;&gt;"OK","",MAX(F30,E30-J30))</x:f>
      </x:c>
      <x:c r="L30" s="36" t="str">
        <x:f>IF(A30="","",IF(OR(D30="",E30="",F30="",G30=""),"INCOMPLETO",IF(OR(E30&lt;0,F30&lt;0,G30&lt;=0,F30&gt;E30),"REVISAR","OK")))</x:f>
      </x:c>
    </x:row>
    <x:row r="31" ht="22" customHeight="1">
      <x:c r="A31" s="32"/>
      <x:c r="B31" s="32"/>
      <x:c r="C31" s="32"/>
      <x:c r="D31" s="38"/>
      <x:c r="E31" s="40"/>
      <x:c r="F31" s="40"/>
      <x:c r="G31" s="46"/>
      <x:c r="H31" s="42" t="str">
        <x:f>IF(L31&lt;&gt;"OK","",ROUND((E31-F31)/G31,2))</x:f>
      </x:c>
      <x:c r="I31" s="44" t="str">
        <x:f>IF(L31&lt;&gt;"OK","",ROUND(MAX(0,MIN(G31,($B$4-D31)/365.25)),4))</x:f>
      </x:c>
      <x:c r="J31" s="42" t="str">
        <x:f>IF(L31&lt;&gt;"OK","",MIN(E31-F31,MAX(0,(E31-F31)/G31*I31)))</x:f>
      </x:c>
      <x:c r="K31" s="42" t="str">
        <x:f>IF(L31&lt;&gt;"OK","",MAX(F31,E31-J31))</x:f>
      </x:c>
      <x:c r="L31" s="36" t="str">
        <x:f>IF(A31="","",IF(OR(D31="",E31="",F31="",G31=""),"INCOMPLETO",IF(OR(E31&lt;0,F31&lt;0,G31&lt;=0,F31&gt;E31),"REVISAR","OK")))</x:f>
      </x:c>
    </x:row>
    <x:row r="32" ht="22" customHeight="1">
      <x:c r="A32" s="32"/>
      <x:c r="B32" s="32"/>
      <x:c r="C32" s="32"/>
      <x:c r="D32" s="38"/>
      <x:c r="E32" s="40"/>
      <x:c r="F32" s="40"/>
      <x:c r="G32" s="46"/>
      <x:c r="H32" s="42" t="str">
        <x:f>IF(L32&lt;&gt;"OK","",ROUND((E32-F32)/G32,2))</x:f>
      </x:c>
      <x:c r="I32" s="44" t="str">
        <x:f>IF(L32&lt;&gt;"OK","",ROUND(MAX(0,MIN(G32,($B$4-D32)/365.25)),4))</x:f>
      </x:c>
      <x:c r="J32" s="42" t="str">
        <x:f>IF(L32&lt;&gt;"OK","",MIN(E32-F32,MAX(0,(E32-F32)/G32*I32)))</x:f>
      </x:c>
      <x:c r="K32" s="42" t="str">
        <x:f>IF(L32&lt;&gt;"OK","",MAX(F32,E32-J32))</x:f>
      </x:c>
      <x:c r="L32" s="36" t="str">
        <x:f>IF(A32="","",IF(OR(D32="",E32="",F32="",G32=""),"INCOMPLETO",IF(OR(E32&lt;0,F32&lt;0,G32&lt;=0,F32&gt;E32),"REVISAR","OK")))</x:f>
      </x:c>
    </x:row>
    <x:row r="33" ht="22" customHeight="1">
      <x:c r="A33" s="32"/>
      <x:c r="B33" s="32"/>
      <x:c r="C33" s="32"/>
      <x:c r="D33" s="38"/>
      <x:c r="E33" s="40"/>
      <x:c r="F33" s="40"/>
      <x:c r="G33" s="46"/>
      <x:c r="H33" s="42" t="str">
        <x:f>IF(L33&lt;&gt;"OK","",ROUND((E33-F33)/G33,2))</x:f>
      </x:c>
      <x:c r="I33" s="44" t="str">
        <x:f>IF(L33&lt;&gt;"OK","",ROUND(MAX(0,MIN(G33,($B$4-D33)/365.25)),4))</x:f>
      </x:c>
      <x:c r="J33" s="42" t="str">
        <x:f>IF(L33&lt;&gt;"OK","",MIN(E33-F33,MAX(0,(E33-F33)/G33*I33)))</x:f>
      </x:c>
      <x:c r="K33" s="42" t="str">
        <x:f>IF(L33&lt;&gt;"OK","",MAX(F33,E33-J33))</x:f>
      </x:c>
      <x:c r="L33" s="36" t="str">
        <x:f>IF(A33="","",IF(OR(D33="",E33="",F33="",G33=""),"INCOMPLETO",IF(OR(E33&lt;0,F33&lt;0,G33&lt;=0,F33&gt;E33),"REVISAR","OK")))</x:f>
      </x:c>
    </x:row>
    <x:row r="34" ht="22" customHeight="1">
      <x:c r="A34" s="32"/>
      <x:c r="B34" s="32"/>
      <x:c r="C34" s="32"/>
      <x:c r="D34" s="38"/>
      <x:c r="E34" s="40"/>
      <x:c r="F34" s="40"/>
      <x:c r="G34" s="46"/>
      <x:c r="H34" s="42" t="str">
        <x:f>IF(L34&lt;&gt;"OK","",ROUND((E34-F34)/G34,2))</x:f>
      </x:c>
      <x:c r="I34" s="44" t="str">
        <x:f>IF(L34&lt;&gt;"OK","",ROUND(MAX(0,MIN(G34,($B$4-D34)/365.25)),4))</x:f>
      </x:c>
      <x:c r="J34" s="42" t="str">
        <x:f>IF(L34&lt;&gt;"OK","",MIN(E34-F34,MAX(0,(E34-F34)/G34*I34)))</x:f>
      </x:c>
      <x:c r="K34" s="42" t="str">
        <x:f>IF(L34&lt;&gt;"OK","",MAX(F34,E34-J34))</x:f>
      </x:c>
      <x:c r="L34" s="36" t="str">
        <x:f>IF(A34="","",IF(OR(D34="",E34="",F34="",G34=""),"INCOMPLETO",IF(OR(E34&lt;0,F34&lt;0,G34&lt;=0,F34&gt;E34),"REVISAR","OK")))</x:f>
      </x:c>
    </x:row>
    <x:row r="35" ht="22" customHeight="1">
      <x:c r="A35" s="32"/>
      <x:c r="B35" s="32"/>
      <x:c r="C35" s="32"/>
      <x:c r="D35" s="38"/>
      <x:c r="E35" s="40"/>
      <x:c r="F35" s="40"/>
      <x:c r="G35" s="46"/>
      <x:c r="H35" s="42" t="str">
        <x:f>IF(L35&lt;&gt;"OK","",ROUND((E35-F35)/G35,2))</x:f>
      </x:c>
      <x:c r="I35" s="44" t="str">
        <x:f>IF(L35&lt;&gt;"OK","",ROUND(MAX(0,MIN(G35,($B$4-D35)/365.25)),4))</x:f>
      </x:c>
      <x:c r="J35" s="42" t="str">
        <x:f>IF(L35&lt;&gt;"OK","",MIN(E35-F35,MAX(0,(E35-F35)/G35*I35)))</x:f>
      </x:c>
      <x:c r="K35" s="42" t="str">
        <x:f>IF(L35&lt;&gt;"OK","",MAX(F35,E35-J35))</x:f>
      </x:c>
      <x:c r="L35" s="36" t="str">
        <x:f>IF(A35="","",IF(OR(D35="",E35="",F35="",G35=""),"INCOMPLETO",IF(OR(E35&lt;0,F35&lt;0,G35&lt;=0,F35&gt;E35),"REVISAR","OK")))</x:f>
      </x:c>
    </x:row>
    <x:row r="36" ht="22" customHeight="1">
      <x:c r="A36" s="32"/>
      <x:c r="B36" s="32"/>
      <x:c r="C36" s="32"/>
      <x:c r="D36" s="38"/>
      <x:c r="E36" s="40"/>
      <x:c r="F36" s="40"/>
      <x:c r="G36" s="46"/>
      <x:c r="H36" s="42" t="str">
        <x:f>IF(L36&lt;&gt;"OK","",ROUND((E36-F36)/G36,2))</x:f>
      </x:c>
      <x:c r="I36" s="44" t="str">
        <x:f>IF(L36&lt;&gt;"OK","",ROUND(MAX(0,MIN(G36,($B$4-D36)/365.25)),4))</x:f>
      </x:c>
      <x:c r="J36" s="42" t="str">
        <x:f>IF(L36&lt;&gt;"OK","",MIN(E36-F36,MAX(0,(E36-F36)/G36*I36)))</x:f>
      </x:c>
      <x:c r="K36" s="42" t="str">
        <x:f>IF(L36&lt;&gt;"OK","",MAX(F36,E36-J36))</x:f>
      </x:c>
      <x:c r="L36" s="36" t="str">
        <x:f>IF(A36="","",IF(OR(D36="",E36="",F36="",G36=""),"INCOMPLETO",IF(OR(E36&lt;0,F36&lt;0,G36&lt;=0,F36&gt;E36),"REVISAR","OK")))</x:f>
      </x:c>
    </x:row>
    <x:row r="37" ht="22" customHeight="1">
      <x:c r="A37" s="32"/>
      <x:c r="B37" s="32"/>
      <x:c r="C37" s="32"/>
      <x:c r="D37" s="38"/>
      <x:c r="E37" s="40"/>
      <x:c r="F37" s="40"/>
      <x:c r="G37" s="46"/>
      <x:c r="H37" s="42" t="str">
        <x:f>IF(L37&lt;&gt;"OK","",ROUND((E37-F37)/G37,2))</x:f>
      </x:c>
      <x:c r="I37" s="44" t="str">
        <x:f>IF(L37&lt;&gt;"OK","",ROUND(MAX(0,MIN(G37,($B$4-D37)/365.25)),4))</x:f>
      </x:c>
      <x:c r="J37" s="42" t="str">
        <x:f>IF(L37&lt;&gt;"OK","",MIN(E37-F37,MAX(0,(E37-F37)/G37*I37)))</x:f>
      </x:c>
      <x:c r="K37" s="42" t="str">
        <x:f>IF(L37&lt;&gt;"OK","",MAX(F37,E37-J37))</x:f>
      </x:c>
      <x:c r="L37" s="36" t="str">
        <x:f>IF(A37="","",IF(OR(D37="",E37="",F37="",G37=""),"INCOMPLETO",IF(OR(E37&lt;0,F37&lt;0,G37&lt;=0,F37&gt;E37),"REVISAR","OK")))</x:f>
      </x:c>
    </x:row>
    <x:row r="38" ht="22" customHeight="1">
      <x:c r="A38" s="32"/>
      <x:c r="B38" s="32"/>
      <x:c r="C38" s="32"/>
      <x:c r="D38" s="38"/>
      <x:c r="E38" s="40"/>
      <x:c r="F38" s="40"/>
      <x:c r="G38" s="46"/>
      <x:c r="H38" s="42" t="str">
        <x:f>IF(L38&lt;&gt;"OK","",ROUND((E38-F38)/G38,2))</x:f>
      </x:c>
      <x:c r="I38" s="44" t="str">
        <x:f>IF(L38&lt;&gt;"OK","",ROUND(MAX(0,MIN(G38,($B$4-D38)/365.25)),4))</x:f>
      </x:c>
      <x:c r="J38" s="42" t="str">
        <x:f>IF(L38&lt;&gt;"OK","",MIN(E38-F38,MAX(0,(E38-F38)/G38*I38)))</x:f>
      </x:c>
      <x:c r="K38" s="42" t="str">
        <x:f>IF(L38&lt;&gt;"OK","",MAX(F38,E38-J38))</x:f>
      </x:c>
      <x:c r="L38" s="36" t="str">
        <x:f>IF(A38="","",IF(OR(D38="",E38="",F38="",G38=""),"INCOMPLETO",IF(OR(E38&lt;0,F38&lt;0,G38&lt;=0,F38&gt;E38),"REVISAR","OK")))</x:f>
      </x:c>
    </x:row>
    <x:row r="39" ht="22" customHeight="1">
      <x:c r="A39" s="32"/>
      <x:c r="B39" s="32"/>
      <x:c r="C39" s="32"/>
      <x:c r="D39" s="38"/>
      <x:c r="E39" s="40"/>
      <x:c r="F39" s="40"/>
      <x:c r="G39" s="46"/>
      <x:c r="H39" s="42" t="str">
        <x:f>IF(L39&lt;&gt;"OK","",ROUND((E39-F39)/G39,2))</x:f>
      </x:c>
      <x:c r="I39" s="44" t="str">
        <x:f>IF(L39&lt;&gt;"OK","",ROUND(MAX(0,MIN(G39,($B$4-D39)/365.25)),4))</x:f>
      </x:c>
      <x:c r="J39" s="42" t="str">
        <x:f>IF(L39&lt;&gt;"OK","",MIN(E39-F39,MAX(0,(E39-F39)/G39*I39)))</x:f>
      </x:c>
      <x:c r="K39" s="42" t="str">
        <x:f>IF(L39&lt;&gt;"OK","",MAX(F39,E39-J39))</x:f>
      </x:c>
      <x:c r="L39" s="36" t="str">
        <x:f>IF(A39="","",IF(OR(D39="",E39="",F39="",G39=""),"INCOMPLETO",IF(OR(E39&lt;0,F39&lt;0,G39&lt;=0,F39&gt;E39),"REVISAR","OK")))</x:f>
      </x:c>
    </x:row>
    <x:row r="40" ht="22" customHeight="1">
      <x:c r="A40" s="32"/>
      <x:c r="B40" s="32"/>
      <x:c r="C40" s="32"/>
      <x:c r="D40" s="38"/>
      <x:c r="E40" s="40"/>
      <x:c r="F40" s="40"/>
      <x:c r="G40" s="46"/>
      <x:c r="H40" s="42" t="str">
        <x:f>IF(L40&lt;&gt;"OK","",ROUND((E40-F40)/G40,2))</x:f>
      </x:c>
      <x:c r="I40" s="44" t="str">
        <x:f>IF(L40&lt;&gt;"OK","",ROUND(MAX(0,MIN(G40,($B$4-D40)/365.25)),4))</x:f>
      </x:c>
      <x:c r="J40" s="42" t="str">
        <x:f>IF(L40&lt;&gt;"OK","",MIN(E40-F40,MAX(0,(E40-F40)/G40*I40)))</x:f>
      </x:c>
      <x:c r="K40" s="42" t="str">
        <x:f>IF(L40&lt;&gt;"OK","",MAX(F40,E40-J40))</x:f>
      </x:c>
      <x:c r="L40" s="36" t="str">
        <x:f>IF(A40="","",IF(OR(D40="",E40="",F40="",G40=""),"INCOMPLETO",IF(OR(E40&lt;0,F40&lt;0,G40&lt;=0,F40&gt;E40),"REVISAR","OK")))</x:f>
      </x:c>
    </x:row>
    <x:row r="41" ht="22" customHeight="1">
      <x:c r="A41" s="32"/>
      <x:c r="B41" s="32"/>
      <x:c r="C41" s="32"/>
      <x:c r="D41" s="38"/>
      <x:c r="E41" s="40"/>
      <x:c r="F41" s="40"/>
      <x:c r="G41" s="46"/>
      <x:c r="H41" s="42" t="str">
        <x:f>IF(L41&lt;&gt;"OK","",ROUND((E41-F41)/G41,2))</x:f>
      </x:c>
      <x:c r="I41" s="44" t="str">
        <x:f>IF(L41&lt;&gt;"OK","",ROUND(MAX(0,MIN(G41,($B$4-D41)/365.25)),4))</x:f>
      </x:c>
      <x:c r="J41" s="42" t="str">
        <x:f>IF(L41&lt;&gt;"OK","",MIN(E41-F41,MAX(0,(E41-F41)/G41*I41)))</x:f>
      </x:c>
      <x:c r="K41" s="42" t="str">
        <x:f>IF(L41&lt;&gt;"OK","",MAX(F41,E41-J41))</x:f>
      </x:c>
      <x:c r="L41" s="36" t="str">
        <x:f>IF(A41="","",IF(OR(D41="",E41="",F41="",G41=""),"INCOMPLETO",IF(OR(E41&lt;0,F41&lt;0,G41&lt;=0,F41&gt;E41),"REVISAR","OK")))</x:f>
      </x:c>
    </x:row>
    <x:row r="42" ht="22" customHeight="1">
      <x:c r="A42" s="32"/>
      <x:c r="B42" s="32"/>
      <x:c r="C42" s="32"/>
      <x:c r="D42" s="38"/>
      <x:c r="E42" s="40"/>
      <x:c r="F42" s="40"/>
      <x:c r="G42" s="46"/>
      <x:c r="H42" s="42" t="str">
        <x:f>IF(L42&lt;&gt;"OK","",ROUND((E42-F42)/G42,2))</x:f>
      </x:c>
      <x:c r="I42" s="44" t="str">
        <x:f>IF(L42&lt;&gt;"OK","",ROUND(MAX(0,MIN(G42,($B$4-D42)/365.25)),4))</x:f>
      </x:c>
      <x:c r="J42" s="42" t="str">
        <x:f>IF(L42&lt;&gt;"OK","",MIN(E42-F42,MAX(0,(E42-F42)/G42*I42)))</x:f>
      </x:c>
      <x:c r="K42" s="42" t="str">
        <x:f>IF(L42&lt;&gt;"OK","",MAX(F42,E42-J42))</x:f>
      </x:c>
      <x:c r="L42" s="36" t="str">
        <x:f>IF(A42="","",IF(OR(D42="",E42="",F42="",G42=""),"INCOMPLETO",IF(OR(E42&lt;0,F42&lt;0,G42&lt;=0,F42&gt;E42),"REVISAR","OK")))</x:f>
      </x:c>
    </x:row>
    <x:row r="43" ht="22" customHeight="1">
      <x:c r="A43" s="32"/>
      <x:c r="B43" s="32"/>
      <x:c r="C43" s="32"/>
      <x:c r="D43" s="38"/>
      <x:c r="E43" s="40"/>
      <x:c r="F43" s="40"/>
      <x:c r="G43" s="46"/>
      <x:c r="H43" s="42" t="str">
        <x:f>IF(L43&lt;&gt;"OK","",ROUND((E43-F43)/G43,2))</x:f>
      </x:c>
      <x:c r="I43" s="44" t="str">
        <x:f>IF(L43&lt;&gt;"OK","",ROUND(MAX(0,MIN(G43,($B$4-D43)/365.25)),4))</x:f>
      </x:c>
      <x:c r="J43" s="42" t="str">
        <x:f>IF(L43&lt;&gt;"OK","",MIN(E43-F43,MAX(0,(E43-F43)/G43*I43)))</x:f>
      </x:c>
      <x:c r="K43" s="42" t="str">
        <x:f>IF(L43&lt;&gt;"OK","",MAX(F43,E43-J43))</x:f>
      </x:c>
      <x:c r="L43" s="36" t="str">
        <x:f>IF(A43="","",IF(OR(D43="",E43="",F43="",G43=""),"INCOMPLETO",IF(OR(E43&lt;0,F43&lt;0,G43&lt;=0,F43&gt;E43),"REVISAR","OK")))</x:f>
      </x:c>
    </x:row>
    <x:row r="44" ht="22" customHeight="1">
      <x:c r="A44" s="32"/>
      <x:c r="B44" s="32"/>
      <x:c r="C44" s="32"/>
      <x:c r="D44" s="38"/>
      <x:c r="E44" s="40"/>
      <x:c r="F44" s="40"/>
      <x:c r="G44" s="46"/>
      <x:c r="H44" s="42" t="str">
        <x:f>IF(L44&lt;&gt;"OK","",ROUND((E44-F44)/G44,2))</x:f>
      </x:c>
      <x:c r="I44" s="44" t="str">
        <x:f>IF(L44&lt;&gt;"OK","",ROUND(MAX(0,MIN(G44,($B$4-D44)/365.25)),4))</x:f>
      </x:c>
      <x:c r="J44" s="42" t="str">
        <x:f>IF(L44&lt;&gt;"OK","",MIN(E44-F44,MAX(0,(E44-F44)/G44*I44)))</x:f>
      </x:c>
      <x:c r="K44" s="42" t="str">
        <x:f>IF(L44&lt;&gt;"OK","",MAX(F44,E44-J44))</x:f>
      </x:c>
      <x:c r="L44" s="36" t="str">
        <x:f>IF(A44="","",IF(OR(D44="",E44="",F44="",G44=""),"INCOMPLETO",IF(OR(E44&lt;0,F44&lt;0,G44&lt;=0,F44&gt;E44),"REVISAR","OK")))</x:f>
      </x:c>
    </x:row>
    <x:row r="45" ht="22" customHeight="1">
      <x:c r="A45" s="32"/>
      <x:c r="B45" s="32"/>
      <x:c r="C45" s="32"/>
      <x:c r="D45" s="38"/>
      <x:c r="E45" s="40"/>
      <x:c r="F45" s="40"/>
      <x:c r="G45" s="46"/>
      <x:c r="H45" s="42" t="str">
        <x:f>IF(L45&lt;&gt;"OK","",ROUND((E45-F45)/G45,2))</x:f>
      </x:c>
      <x:c r="I45" s="44" t="str">
        <x:f>IF(L45&lt;&gt;"OK","",ROUND(MAX(0,MIN(G45,($B$4-D45)/365.25)),4))</x:f>
      </x:c>
      <x:c r="J45" s="42" t="str">
        <x:f>IF(L45&lt;&gt;"OK","",MIN(E45-F45,MAX(0,(E45-F45)/G45*I45)))</x:f>
      </x:c>
      <x:c r="K45" s="42" t="str">
        <x:f>IF(L45&lt;&gt;"OK","",MAX(F45,E45-J45))</x:f>
      </x:c>
      <x:c r="L45" s="36" t="str">
        <x:f>IF(A45="","",IF(OR(D45="",E45="",F45="",G45=""),"INCOMPLETO",IF(OR(E45&lt;0,F45&lt;0,G45&lt;=0,F45&gt;E45),"REVISAR","OK")))</x:f>
      </x:c>
    </x:row>
    <x:row r="46" ht="22" customHeight="1">
      <x:c r="A46" s="32"/>
      <x:c r="B46" s="32"/>
      <x:c r="C46" s="32"/>
      <x:c r="D46" s="38"/>
      <x:c r="E46" s="40"/>
      <x:c r="F46" s="40"/>
      <x:c r="G46" s="46"/>
      <x:c r="H46" s="42" t="str">
        <x:f>IF(L46&lt;&gt;"OK","",ROUND((E46-F46)/G46,2))</x:f>
      </x:c>
      <x:c r="I46" s="44" t="str">
        <x:f>IF(L46&lt;&gt;"OK","",ROUND(MAX(0,MIN(G46,($B$4-D46)/365.25)),4))</x:f>
      </x:c>
      <x:c r="J46" s="42" t="str">
        <x:f>IF(L46&lt;&gt;"OK","",MIN(E46-F46,MAX(0,(E46-F46)/G46*I46)))</x:f>
      </x:c>
      <x:c r="K46" s="42" t="str">
        <x:f>IF(L46&lt;&gt;"OK","",MAX(F46,E46-J46))</x:f>
      </x:c>
      <x:c r="L46" s="36" t="str">
        <x:f>IF(A46="","",IF(OR(D46="",E46="",F46="",G46=""),"INCOMPLETO",IF(OR(E46&lt;0,F46&lt;0,G46&lt;=0,F46&gt;E46),"REVISAR","OK")))</x:f>
      </x:c>
    </x:row>
    <x:row r="47" ht="22" customHeight="1">
      <x:c r="A47" s="32"/>
      <x:c r="B47" s="32"/>
      <x:c r="C47" s="32"/>
      <x:c r="D47" s="38"/>
      <x:c r="E47" s="40"/>
      <x:c r="F47" s="40"/>
      <x:c r="G47" s="46"/>
      <x:c r="H47" s="42" t="str">
        <x:f>IF(L47&lt;&gt;"OK","",ROUND((E47-F47)/G47,2))</x:f>
      </x:c>
      <x:c r="I47" s="44" t="str">
        <x:f>IF(L47&lt;&gt;"OK","",ROUND(MAX(0,MIN(G47,($B$4-D47)/365.25)),4))</x:f>
      </x:c>
      <x:c r="J47" s="42" t="str">
        <x:f>IF(L47&lt;&gt;"OK","",MIN(E47-F47,MAX(0,(E47-F47)/G47*I47)))</x:f>
      </x:c>
      <x:c r="K47" s="42" t="str">
        <x:f>IF(L47&lt;&gt;"OK","",MAX(F47,E47-J47))</x:f>
      </x:c>
      <x:c r="L47" s="36" t="str">
        <x:f>IF(A47="","",IF(OR(D47="",E47="",F47="",G47=""),"INCOMPLETO",IF(OR(E47&lt;0,F47&lt;0,G47&lt;=0,F47&gt;E47),"REVISAR","OK")))</x:f>
      </x:c>
    </x:row>
    <x:row r="48" ht="22" customHeight="1">
      <x:c r="A48" s="32"/>
      <x:c r="B48" s="32"/>
      <x:c r="C48" s="32"/>
      <x:c r="D48" s="38"/>
      <x:c r="E48" s="40"/>
      <x:c r="F48" s="40"/>
      <x:c r="G48" s="46"/>
      <x:c r="H48" s="42" t="str">
        <x:f>IF(L48&lt;&gt;"OK","",ROUND((E48-F48)/G48,2))</x:f>
      </x:c>
      <x:c r="I48" s="44" t="str">
        <x:f>IF(L48&lt;&gt;"OK","",ROUND(MAX(0,MIN(G48,($B$4-D48)/365.25)),4))</x:f>
      </x:c>
      <x:c r="J48" s="42" t="str">
        <x:f>IF(L48&lt;&gt;"OK","",MIN(E48-F48,MAX(0,(E48-F48)/G48*I48)))</x:f>
      </x:c>
      <x:c r="K48" s="42" t="str">
        <x:f>IF(L48&lt;&gt;"OK","",MAX(F48,E48-J48))</x:f>
      </x:c>
      <x:c r="L48" s="36" t="str">
        <x:f>IF(A48="","",IF(OR(D48="",E48="",F48="",G48=""),"INCOMPLETO",IF(OR(E48&lt;0,F48&lt;0,G48&lt;=0,F48&gt;E48),"REVISAR","OK")))</x:f>
      </x:c>
    </x:row>
    <x:row r="49" ht="22" customHeight="1">
      <x:c r="A49" s="32"/>
      <x:c r="B49" s="32"/>
      <x:c r="C49" s="32"/>
      <x:c r="D49" s="38"/>
      <x:c r="E49" s="40"/>
      <x:c r="F49" s="40"/>
      <x:c r="G49" s="46"/>
      <x:c r="H49" s="42" t="str">
        <x:f>IF(L49&lt;&gt;"OK","",ROUND((E49-F49)/G49,2))</x:f>
      </x:c>
      <x:c r="I49" s="44" t="str">
        <x:f>IF(L49&lt;&gt;"OK","",ROUND(MAX(0,MIN(G49,($B$4-D49)/365.25)),4))</x:f>
      </x:c>
      <x:c r="J49" s="42" t="str">
        <x:f>IF(L49&lt;&gt;"OK","",MIN(E49-F49,MAX(0,(E49-F49)/G49*I49)))</x:f>
      </x:c>
      <x:c r="K49" s="42" t="str">
        <x:f>IF(L49&lt;&gt;"OK","",MAX(F49,E49-J49))</x:f>
      </x:c>
      <x:c r="L49" s="36" t="str">
        <x:f>IF(A49="","",IF(OR(D49="",E49="",F49="",G49=""),"INCOMPLETO",IF(OR(E49&lt;0,F49&lt;0,G49&lt;=0,F49&gt;E49),"REVISAR","OK")))</x:f>
      </x:c>
    </x:row>
    <x:row r="50" ht="22" customHeight="1">
      <x:c r="A50" s="32"/>
      <x:c r="B50" s="32"/>
      <x:c r="C50" s="32"/>
      <x:c r="D50" s="38"/>
      <x:c r="E50" s="40"/>
      <x:c r="F50" s="40"/>
      <x:c r="G50" s="46"/>
      <x:c r="H50" s="42" t="str">
        <x:f>IF(L50&lt;&gt;"OK","",ROUND((E50-F50)/G50,2))</x:f>
      </x:c>
      <x:c r="I50" s="44" t="str">
        <x:f>IF(L50&lt;&gt;"OK","",ROUND(MAX(0,MIN(G50,($B$4-D50)/365.25)),4))</x:f>
      </x:c>
      <x:c r="J50" s="42" t="str">
        <x:f>IF(L50&lt;&gt;"OK","",MIN(E50-F50,MAX(0,(E50-F50)/G50*I50)))</x:f>
      </x:c>
      <x:c r="K50" s="42" t="str">
        <x:f>IF(L50&lt;&gt;"OK","",MAX(F50,E50-J50))</x:f>
      </x:c>
      <x:c r="L50" s="36" t="str">
        <x:f>IF(A50="","",IF(OR(D50="",E50="",F50="",G50=""),"INCOMPLETO",IF(OR(E50&lt;0,F50&lt;0,G50&lt;=0,F50&gt;E50),"REVISAR","OK")))</x:f>
      </x:c>
    </x:row>
    <x:row r="51" ht="22" customHeight="1">
      <x:c r="A51" s="32"/>
      <x:c r="B51" s="32"/>
      <x:c r="C51" s="32"/>
      <x:c r="D51" s="38"/>
      <x:c r="E51" s="40"/>
      <x:c r="F51" s="40"/>
      <x:c r="G51" s="46"/>
      <x:c r="H51" s="42" t="str">
        <x:f>IF(L51&lt;&gt;"OK","",ROUND((E51-F51)/G51,2))</x:f>
      </x:c>
      <x:c r="I51" s="44" t="str">
        <x:f>IF(L51&lt;&gt;"OK","",ROUND(MAX(0,MIN(G51,($B$4-D51)/365.25)),4))</x:f>
      </x:c>
      <x:c r="J51" s="42" t="str">
        <x:f>IF(L51&lt;&gt;"OK","",MIN(E51-F51,MAX(0,(E51-F51)/G51*I51)))</x:f>
      </x:c>
      <x:c r="K51" s="42" t="str">
        <x:f>IF(L51&lt;&gt;"OK","",MAX(F51,E51-J51))</x:f>
      </x:c>
      <x:c r="L51" s="36" t="str">
        <x:f>IF(A51="","",IF(OR(D51="",E51="",F51="",G51=""),"INCOMPLETO",IF(OR(E51&lt;0,F51&lt;0,G51&lt;=0,F51&gt;E51),"REVISAR","OK")))</x:f>
      </x:c>
    </x:row>
    <x:row r="52" ht="22" customHeight="1">
      <x:c r="A52" s="32"/>
      <x:c r="B52" s="32"/>
      <x:c r="C52" s="32"/>
      <x:c r="D52" s="38"/>
      <x:c r="E52" s="40"/>
      <x:c r="F52" s="40"/>
      <x:c r="G52" s="46"/>
      <x:c r="H52" s="42" t="str">
        <x:f>IF(L52&lt;&gt;"OK","",ROUND((E52-F52)/G52,2))</x:f>
      </x:c>
      <x:c r="I52" s="44" t="str">
        <x:f>IF(L52&lt;&gt;"OK","",ROUND(MAX(0,MIN(G52,($B$4-D52)/365.25)),4))</x:f>
      </x:c>
      <x:c r="J52" s="42" t="str">
        <x:f>IF(L52&lt;&gt;"OK","",MIN(E52-F52,MAX(0,(E52-F52)/G52*I52)))</x:f>
      </x:c>
      <x:c r="K52" s="42" t="str">
        <x:f>IF(L52&lt;&gt;"OK","",MAX(F52,E52-J52))</x:f>
      </x:c>
      <x:c r="L52" s="36" t="str">
        <x:f>IF(A52="","",IF(OR(D52="",E52="",F52="",G52=""),"INCOMPLETO",IF(OR(E52&lt;0,F52&lt;0,G52&lt;=0,F52&gt;E52),"REVISAR","OK")))</x:f>
      </x:c>
    </x:row>
    <x:row r="53" ht="22" customHeight="1">
      <x:c r="A53" s="32"/>
      <x:c r="B53" s="32"/>
      <x:c r="C53" s="32"/>
      <x:c r="D53" s="38"/>
      <x:c r="E53" s="40"/>
      <x:c r="F53" s="40"/>
      <x:c r="G53" s="46"/>
      <x:c r="H53" s="42" t="str">
        <x:f>IF(L53&lt;&gt;"OK","",ROUND((E53-F53)/G53,2))</x:f>
      </x:c>
      <x:c r="I53" s="44" t="str">
        <x:f>IF(L53&lt;&gt;"OK","",ROUND(MAX(0,MIN(G53,($B$4-D53)/365.25)),4))</x:f>
      </x:c>
      <x:c r="J53" s="42" t="str">
        <x:f>IF(L53&lt;&gt;"OK","",MIN(E53-F53,MAX(0,(E53-F53)/G53*I53)))</x:f>
      </x:c>
      <x:c r="K53" s="42" t="str">
        <x:f>IF(L53&lt;&gt;"OK","",MAX(F53,E53-J53))</x:f>
      </x:c>
      <x:c r="L53" s="36" t="str">
        <x:f>IF(A53="","",IF(OR(D53="",E53="",F53="",G53=""),"INCOMPLETO",IF(OR(E53&lt;0,F53&lt;0,G53&lt;=0,F53&gt;E53),"REVISAR","OK")))</x:f>
      </x:c>
    </x:row>
    <x:row r="54" ht="22" customHeight="1">
      <x:c r="A54" s="32"/>
      <x:c r="B54" s="32"/>
      <x:c r="C54" s="32"/>
      <x:c r="D54" s="38"/>
      <x:c r="E54" s="40"/>
      <x:c r="F54" s="40"/>
      <x:c r="G54" s="46"/>
      <x:c r="H54" s="42" t="str">
        <x:f>IF(L54&lt;&gt;"OK","",ROUND((E54-F54)/G54,2))</x:f>
      </x:c>
      <x:c r="I54" s="44" t="str">
        <x:f>IF(L54&lt;&gt;"OK","",ROUND(MAX(0,MIN(G54,($B$4-D54)/365.25)),4))</x:f>
      </x:c>
      <x:c r="J54" s="42" t="str">
        <x:f>IF(L54&lt;&gt;"OK","",MIN(E54-F54,MAX(0,(E54-F54)/G54*I54)))</x:f>
      </x:c>
      <x:c r="K54" s="42" t="str">
        <x:f>IF(L54&lt;&gt;"OK","",MAX(F54,E54-J54))</x:f>
      </x:c>
      <x:c r="L54" s="36" t="str">
        <x:f>IF(A54="","",IF(OR(D54="",E54="",F54="",G54=""),"INCOMPLETO",IF(OR(E54&lt;0,F54&lt;0,G54&lt;=0,F54&gt;E54),"REVISAR","OK")))</x:f>
      </x:c>
    </x:row>
    <x:row r="55" ht="22" customHeight="1">
      <x:c r="A55" s="32"/>
      <x:c r="B55" s="32"/>
      <x:c r="C55" s="32"/>
      <x:c r="D55" s="38"/>
      <x:c r="E55" s="40"/>
      <x:c r="F55" s="40"/>
      <x:c r="G55" s="46"/>
      <x:c r="H55" s="42" t="str">
        <x:f>IF(L55&lt;&gt;"OK","",ROUND((E55-F55)/G55,2))</x:f>
      </x:c>
      <x:c r="I55" s="44" t="str">
        <x:f>IF(L55&lt;&gt;"OK","",ROUND(MAX(0,MIN(G55,($B$4-D55)/365.25)),4))</x:f>
      </x:c>
      <x:c r="J55" s="42" t="str">
        <x:f>IF(L55&lt;&gt;"OK","",MIN(E55-F55,MAX(0,(E55-F55)/G55*I55)))</x:f>
      </x:c>
      <x:c r="K55" s="42" t="str">
        <x:f>IF(L55&lt;&gt;"OK","",MAX(F55,E55-J55))</x:f>
      </x:c>
      <x:c r="L55" s="36" t="str">
        <x:f>IF(A55="","",IF(OR(D55="",E55="",F55="",G55=""),"INCOMPLETO",IF(OR(E55&lt;0,F55&lt;0,G55&lt;=0,F55&gt;E55),"REVISAR","OK")))</x:f>
      </x:c>
    </x:row>
    <x:row r="56" ht="22" customHeight="1">
      <x:c r="A56" s="32"/>
      <x:c r="B56" s="32"/>
      <x:c r="C56" s="32"/>
      <x:c r="D56" s="38"/>
      <x:c r="E56" s="40"/>
      <x:c r="F56" s="40"/>
      <x:c r="G56" s="46"/>
      <x:c r="H56" s="42" t="str">
        <x:f>IF(L56&lt;&gt;"OK","",ROUND((E56-F56)/G56,2))</x:f>
      </x:c>
      <x:c r="I56" s="44" t="str">
        <x:f>IF(L56&lt;&gt;"OK","",ROUND(MAX(0,MIN(G56,($B$4-D56)/365.25)),4))</x:f>
      </x:c>
      <x:c r="J56" s="42" t="str">
        <x:f>IF(L56&lt;&gt;"OK","",MIN(E56-F56,MAX(0,(E56-F56)/G56*I56)))</x:f>
      </x:c>
      <x:c r="K56" s="42" t="str">
        <x:f>IF(L56&lt;&gt;"OK","",MAX(F56,E56-J56))</x:f>
      </x:c>
      <x:c r="L56" s="36" t="str">
        <x:f>IF(A56="","",IF(OR(D56="",E56="",F56="",G56=""),"INCOMPLETO",IF(OR(E56&lt;0,F56&lt;0,G56&lt;=0,F56&gt;E56),"REVISAR","OK")))</x:f>
      </x:c>
    </x:row>
  </x:sheetData>
  <x:mergeCells>
    <x:mergeCell ref="A1:L2"/>
    <x:mergeCell ref="A3:L3"/>
  </x:mergeCells>
  <x:conditionalFormatting sqref="L7:L56">
    <x:cfRule type="expression" dxfId="0" priority="1">
      <x:formula>$L7="REVISAR"</x:formula>
    </x:cfRule>
  </x:conditionalFormatting>
  <x:conditionalFormatting sqref="J7:J56">
    <x:cfRule type="dataBar" priority="2">
      <x:dataBar>
        <x:cfvo type="min"/>
        <x:cfvo type="max"/>
        <x:color rgb="FF74AFC0"/>
      </x:dataBar>
      <x:extLst>
        <x:ext xmlns:x14="http://schemas.microsoft.com/office/spreadsheetml/2009/9/main" uri="{B025F937-C7B1-47D3-B67F-A62EFF666E3E}">
          <x14:id>{118E5E81-84AE-E1D2-E9AE-D18FCF32B671}</x14:id>
        </x:ext>
      </x:extLst>
    </x:cfRule>
  </x:conditionalFormatting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2" id="{118E5E81-84AE-E1D2-E9AE-D18FCF32B671}">
            <x14:dataBar gradient="1">
              <x14:cfvo type="min"/>
              <x14:cfvo type="max"/>
              <x14:fillColor rgb="FF74AFC0"/>
            </x14:dataBar>
          </x14:cfRule>
          <xm:sqref>J7:J56</xm:sqref>
        </x14:conditionalFormatting>
      </x14:conditionalFormattings>
    </x:ext>
  </x:extLst>
</x:worksheet>
</file>

<file path=xl/worksheets/sheet2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</x:cols>
  <x:sheetData>
    <x:row r="1" ht="25" customHeight="1">
      <x:c r="A1" s="48" t="str">
        <x:v>PANEL | DEPRECIACIÓN LINEAL</x:v>
      </x:c>
      <x:c r="B1" s="48"/>
      <x:c r="C1" s="48"/>
      <x:c r="D1" s="48"/>
      <x:c r="E1" s="48"/>
      <x:c r="F1" s="48"/>
      <x:c r="G1" s="48"/>
      <x:c r="H1" s="48"/>
      <x:c r="I1" s="48"/>
      <x:c r="J1" s="48"/>
    </x:row>
    <x:row r="2" ht="25" customHeight="1">
      <x:c r="A2" s="48"/>
      <x:c r="B2" s="48"/>
      <x:c r="C2" s="48"/>
      <x:c r="D2" s="48"/>
      <x:c r="E2" s="48"/>
      <x:c r="F2" s="48"/>
      <x:c r="G2" s="48"/>
      <x:c r="H2" s="48"/>
      <x:c r="I2" s="48"/>
      <x:c r="J2" s="48"/>
    </x:row>
    <x:row r="3" ht="27" customHeight="1">
      <x:c r="A3" s="51" t="str">
        <x:v>Fecha de corte editable; cálculo proporcional por días y vida útil en años.</x:v>
      </x:c>
      <x:c r="B3" s="51"/>
      <x:c r="C3" s="51"/>
      <x:c r="D3" s="51"/>
      <x:c r="E3" s="51"/>
      <x:c r="F3" s="51"/>
      <x:c r="G3" s="51"/>
      <x:c r="H3" s="51"/>
      <x:c r="I3" s="51"/>
      <x:c r="J3" s="51"/>
    </x:row>
    <x:row r="6" ht="32" customHeight="1">
      <x:c r="B6" s="54" t="str">
        <x:v>Activos registrados</x:v>
      </x:c>
      <x:c r="C6" s="54"/>
      <x:c r="D6" s="54"/>
      <x:c r="E6" s="57" t="n">
        <x:f>COUNTA(Depreciación!A7:A56)</x:f>
        <x:v>6</x:v>
      </x:c>
      <x:c r="F6" s="57"/>
      <x:c r="G6" s="57"/>
    </x:row>
    <x:row r="7" ht="32" customHeight="1">
      <x:c r="B7" s="54" t="str">
        <x:v>Coste histórico</x:v>
      </x:c>
      <x:c r="C7" s="54"/>
      <x:c r="D7" s="54"/>
      <x:c r="E7" s="60" t="n">
        <x:f>SUM(Depreciación!E7:E56)</x:f>
        <x:v>3870</x:v>
      </x:c>
      <x:c r="F7" s="57"/>
      <x:c r="G7" s="57"/>
    </x:row>
    <x:row r="8" ht="32" customHeight="1">
      <x:c r="B8" s="54" t="str">
        <x:v>Valor residual</x:v>
      </x:c>
      <x:c r="C8" s="54"/>
      <x:c r="D8" s="54"/>
      <x:c r="E8" s="60" t="n">
        <x:f>SUM(Depreciación!F7:F56)</x:f>
        <x:v>350</x:v>
      </x:c>
      <x:c r="F8" s="57"/>
      <x:c r="G8" s="57"/>
    </x:row>
    <x:row r="9" ht="32" customHeight="1">
      <x:c r="B9" s="54" t="str">
        <x:v>Depreciación acumulada</x:v>
      </x:c>
      <x:c r="C9" s="54"/>
      <x:c r="D9" s="54"/>
      <x:c r="E9" s="60" t="n">
        <x:f>SUM(Depreciación!J7:J56)</x:f>
        <x:v>1242.510211111111</x:v>
      </x:c>
      <x:c r="F9" s="57"/>
      <x:c r="G9" s="57"/>
    </x:row>
    <x:row r="10" ht="32" customHeight="1">
      <x:c r="B10" s="54" t="str">
        <x:v>Valor neto contable</x:v>
      </x:c>
      <x:c r="C10" s="54"/>
      <x:c r="D10" s="54"/>
      <x:c r="E10" s="60" t="n">
        <x:f>SUM(Depreciación!K7:K56)</x:f>
        <x:v>2627.4897888888886</x:v>
      </x:c>
      <x:c r="F10" s="57"/>
      <x:c r="G10" s="57"/>
    </x:row>
    <x:row r="11" ht="32" customHeight="1">
      <x:c r="B11" s="54" t="str">
        <x:v>Datos por revisar</x:v>
      </x:c>
      <x:c r="C11" s="54"/>
      <x:c r="D11" s="54"/>
      <x:c r="E11" s="57" t="n">
        <x:f>COUNTIF(Depreciación!L7:L56,"REVISAR")+COUNTIF(Depreciación!L7:L56,"INCOMPLETO")</x:f>
        <x:v>0</x:v>
      </x:c>
      <x:c r="F11" s="57"/>
      <x:c r="G11" s="57"/>
    </x:row>
  </x:sheetData>
  <x:mergeCells>
    <x:mergeCell ref="A1:J2"/>
    <x:mergeCell ref="A3:J3"/>
    <x:mergeCell ref="B6:D6"/>
    <x:mergeCell ref="E6:G6"/>
    <x:mergeCell ref="B7:D7"/>
    <x:mergeCell ref="E7:G7"/>
    <x:mergeCell ref="B8:D8"/>
    <x:mergeCell ref="E8:G8"/>
    <x:mergeCell ref="B9:D9"/>
    <x:mergeCell ref="E9:G9"/>
    <x:mergeCell ref="B10:D10"/>
    <x:mergeCell ref="E10:G10"/>
    <x:mergeCell ref="B11:D11"/>
    <x:mergeCell ref="E11:G1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25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</x:cols>
  <x:sheetData>
    <x:row r="1" ht="24" customHeight="1">
      <x:c r="A1" s="62" t="str">
        <x:v>GUÍA DE USO | Depreciación lineal</x:v>
      </x:c>
      <x:c r="B1" s="62"/>
      <x:c r="C1" s="62"/>
      <x:c r="D1" s="62"/>
      <x:c r="E1" s="62"/>
      <x:c r="F1" s="62"/>
      <x:c r="G1" s="62"/>
    </x:row>
    <x:row r="2" ht="24" customHeight="1">
      <x:c r="A2" s="62"/>
      <x:c r="B2" s="62"/>
      <x:c r="C2" s="62"/>
      <x:c r="D2" s="62"/>
      <x:c r="E2" s="62"/>
      <x:c r="F2" s="62"/>
      <x:c r="G2" s="62"/>
    </x:row>
    <x:row r="4" ht="25" customHeight="1">
      <x:c r="A4" s="64" t="str">
        <x:v>PASOS PARA UTILIZAR</x:v>
      </x:c>
      <x:c r="B4" s="64"/>
      <x:c r="C4" s="64"/>
      <x:c r="D4" s="64"/>
      <x:c r="E4" s="64"/>
      <x:c r="F4" s="64"/>
      <x:c r="G4" s="64"/>
    </x:row>
    <x:row r="6" ht="36" customHeight="1">
      <x:c r="A6" t="n">
        <x:v>1</x:v>
      </x:c>
      <x:c r="B6" s="66" t="str">
        <x:v>En Depreciación modifica la fecha de corte B4 si deseas calcular a otra fecha.</x:v>
      </x:c>
      <x:c r="C6" s="66"/>
      <x:c r="D6" s="66"/>
      <x:c r="E6" s="66"/>
      <x:c r="F6" s="66"/>
      <x:c r="G6" s="66"/>
    </x:row>
    <x:row r="7" ht="36" customHeight="1">
      <x:c r="A7" t="n">
        <x:v>2</x:v>
      </x:c>
      <x:c r="B7" s="66" t="str">
        <x:v>Sustituye los seis activos de ejemplo, completa fecha de compra, costo, residual y vida útil esperada.</x:v>
      </x:c>
      <x:c r="C7" s="66"/>
      <x:c r="D7" s="66"/>
      <x:c r="E7" s="66"/>
      <x:c r="F7" s="66"/>
      <x:c r="G7" s="66"/>
    </x:row>
    <x:row r="8" ht="36" customHeight="1">
      <x:c r="A8" t="n">
        <x:v>3</x:v>
      </x:c>
      <x:c r="B8" s="66" t="str">
        <x:v>Las columnas H a L se calculan solas; no sobrescribas sus fórmulas.</x:v>
      </x:c>
      <x:c r="C8" s="66"/>
      <x:c r="D8" s="66"/>
      <x:c r="E8" s="66"/>
      <x:c r="F8" s="66"/>
      <x:c r="G8" s="66"/>
    </x:row>
    <x:row r="9" ht="36" customHeight="1">
      <x:c r="A9" t="n">
        <x:v>4</x:v>
      </x:c>
      <x:c r="B9" s="66" t="str">
        <x:v>Si la columna Validación indica REVISAR, corrige costo, residual y vida útil.</x:v>
      </x:c>
      <x:c r="C9" s="66"/>
      <x:c r="D9" s="66"/>
      <x:c r="E9" s="66"/>
      <x:c r="F9" s="66"/>
      <x:c r="G9" s="66"/>
    </x:row>
    <x:row r="10" ht="36" customHeight="1">
      <x:c r="A10" t="n">
        <x:v>5</x:v>
      </x:c>
      <x:c r="B10" s="66" t="str">
        <x:v>Consulta el panel para verificar costo histórico, depreciación acumulada y valor neto.</x:v>
      </x:c>
      <x:c r="C10" s="66"/>
      <x:c r="D10" s="66"/>
      <x:c r="E10" s="66"/>
      <x:c r="F10" s="66"/>
      <x:c r="G10" s="66"/>
    </x:row>
    <x:row r="13" ht="25" customHeight="1">
      <x:c r="A13" s="64" t="str">
        <x:v>OBSERVACIONES</x:v>
      </x:c>
      <x:c r="B13" s="64"/>
      <x:c r="C13" s="64"/>
      <x:c r="D13" s="64"/>
      <x:c r="E13" s="64"/>
      <x:c r="F13" s="64"/>
      <x:c r="G13" s="64"/>
    </x:row>
    <x:row r="15" ht="37" customHeight="1">
      <x:c r="A15" s="66" t="str">
        <x:v>Modelo de método lineal didáctico. No contempla altas en servicio diferentes a la fecha de compra, mejoras, deterioro, bajas, cambios de estimación ni ajuste fiscal.</x:v>
      </x:c>
      <x:c r="B15" s="66"/>
      <x:c r="C15" s="66"/>
      <x:c r="D15" s="66"/>
      <x:c r="E15" s="66"/>
      <x:c r="F15" s="66"/>
      <x:c r="G15" s="66"/>
    </x:row>
    <x:row r="16" ht="37" customHeight="1">
      <x:c r="A16" s="66" t="str">
        <x:v>La proporción temporal se aproxima a días / 365,25, hasta la vida útil indicada: no es una regla fiscal de ningún país.</x:v>
      </x:c>
      <x:c r="B16" s="66"/>
      <x:c r="C16" s="66"/>
      <x:c r="D16" s="66"/>
      <x:c r="E16" s="66"/>
      <x:c r="F16" s="66"/>
      <x:c r="G16" s="66"/>
    </x:row>
    <x:row r="17" ht="37" customHeight="1">
      <x:c r="A17" s="66" t="str">
        <x:v>Introducir 0 como residual es válido; residual mayor que costo o vida útil menor o igual a cero genera aviso.</x:v>
      </x:c>
      <x:c r="B17" s="66"/>
      <x:c r="C17" s="66"/>
      <x:c r="D17" s="66"/>
      <x:c r="E17" s="66"/>
      <x:c r="F17" s="66"/>
      <x:c r="G17" s="66"/>
    </x:row>
    <x:row r="18" ht="37" customHeight="1">
      <x:c r="A18" s="66" t="str">
        <x:v>Fuente de ejemplos: importes y vidas útiles ficticios. Consulta las normas contables aplicables a cada operación.</x:v>
      </x:c>
      <x:c r="B18" s="66"/>
      <x:c r="C18" s="66"/>
      <x:c r="D18" s="66"/>
      <x:c r="E18" s="66"/>
      <x:c r="F18" s="66"/>
      <x:c r="G18" s="66"/>
    </x:row>
    <x:row r="20">
      <x:c r="A20" t="str">
        <x:v>DATOS DE EJEMPLO FICTICIOS. Consulta a un profesional antes de emplear resultados fiscales o contables.</x:v>
      </x:c>
    </x:row>
  </x:sheetData>
  <x:mergeCells>
    <x:mergeCell ref="A1:G2"/>
    <x:mergeCell ref="B6:G6"/>
    <x:mergeCell ref="B7:G7"/>
    <x:mergeCell ref="B8:G8"/>
    <x:mergeCell ref="B9:G9"/>
    <x:mergeCell ref="B10:G10"/>
    <x:mergeCell ref="A15:G15"/>
    <x:mergeCell ref="A16:G16"/>
    <x:mergeCell ref="A17:G17"/>
    <x:mergeCell ref="A18:G18"/>
  </x:mergeCells>
  <x:pageMargins left="0.7" right="0.7" top="0.75" bottom="0.75" header="0.3" footer="0.3"/>
</x:worksheet>
</file>