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3ad34e305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os" sheetId="1" r:id="R4ac2380206c447a1"/>
    <x:sheet xmlns:r="http://schemas.openxmlformats.org/officeDocument/2006/relationships" name="Estado" sheetId="2" r:id="R5cd1959374f74f1d"/>
    <x:sheet xmlns:r="http://schemas.openxmlformats.org/officeDocument/2006/relationships" name="Indicadores" sheetId="3" r:id="Rc6bd84e4c983433c"/>
    <x:sheet xmlns:r="http://schemas.openxmlformats.org/officeDocument/2006/relationships" name="Guía" sheetId="4" r:id="R436e29eac55a4d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&quot;-&quot;"/>
    <x:numFmt numFmtId="201" formatCode="0.0%;[Red](0.0%);&quot;-&quot;"/>
  </x:numFmts>
  <x:fonts count="17">
    <x:font>
      <x:sz val="11"/>
      <x:name val="Carlito"/>
    </x:font>
    <x:font>
      <x:b/>
      <x:sz val="19"/>
      <x:color rgb="FFFFFFFF"/>
      <x:name val="Carlito"/>
    </x:font>
    <x:font>
      <x:sz val="10"/>
      <x:color rgb="FF4F6876"/>
      <x:name val="Carlito"/>
    </x:font>
    <x:font>
      <x:b/>
      <x:sz val="11"/>
      <x:color rgb="FFFFFFFF"/>
      <x:name val="Carlito"/>
    </x:font>
    <x:font>
      <x:sz val="10"/>
      <x:color rgb="FF37566C"/>
      <x:name val="Carlito"/>
    </x:font>
    <x:font>
      <x:sz val="11"/>
      <x:color rgb="FF0000FF"/>
      <x:name val="Carlito"/>
    </x:font>
    <x:font>
      <x:b/>
      <x:sz val="11"/>
      <x:color rgb="FF0D4162"/>
      <x:name val="Carlito"/>
    </x:font>
    <x:font>
      <x:b/>
      <x:sz val="11"/>
      <x:color rgb="FF0000FF"/>
      <x:name val="Carlito"/>
    </x:font>
    <x:font>
      <x:sz val="10"/>
      <x:color rgb="FF4B687A"/>
      <x:name val="Carlito"/>
    </x:font>
    <x:font>
      <x:b/>
      <x:sz val="11"/>
      <x:color rgb="FF008000"/>
      <x:name val="Carlito"/>
    </x:font>
    <x:font>
      <x:b/>
      <x:sz val="11"/>
      <x:color rgb="FF12374B"/>
      <x:name val="Carlito"/>
    </x:font>
    <x:font>
      <x:b/>
      <x:sz val="11"/>
      <x:color rgb="FF303F73"/>
      <x:name val="Carlito"/>
    </x:font>
    <x:font>
      <x:b/>
      <x:sz val="10"/>
      <x:color rgb="FF303F73"/>
      <x:name val="Carlito"/>
    </x:font>
    <x:font>
      <x:b/>
      <x:sz val="20"/>
      <x:color rgb="FF303F73"/>
      <x:name val="Carlito"/>
    </x:font>
    <x:font>
      <x:b/>
      <x:sz val="18"/>
      <x:color rgb="FF303F73"/>
      <x:name val="Carlito"/>
    </x:font>
    <x:font>
      <x:sz val="11"/>
      <x:color rgb="FF008000"/>
      <x:name val="Carlito"/>
    </x:font>
    <x:font>
      <x:sz val="10"/>
      <x:color rgb="FF3D5667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303F73"/>
      </x:patternFill>
    </x:fill>
    <x:fill>
      <x:patternFill patternType="solid">
        <x:fgColor rgb="FFF1F7FB"/>
      </x:patternFill>
    </x:fill>
    <x:fill>
      <x:patternFill patternType="solid">
        <x:fgColor rgb="FFF2F8FD"/>
      </x:patternFill>
    </x:fill>
    <x:fill>
      <x:patternFill patternType="solid">
        <x:fgColor rgb="FFE8F2F8"/>
      </x:patternFill>
    </x:fill>
    <x:fill>
      <x:patternFill patternType="solid">
        <x:fgColor rgb="FFFFF1C2"/>
      </x:patternFill>
    </x:fill>
    <x:fill>
      <x:patternFill patternType="solid">
        <x:fgColor rgb="FFEEF5FA"/>
      </x:patternFill>
    </x:fill>
    <x:fill>
      <x:patternFill patternType="solid">
        <x:fgColor rgb="FFE8ECF9"/>
      </x:patternFill>
    </x:fill>
    <x:fill>
      <x:patternFill patternType="solid">
        <x:fgColor rgb="FFF0F6FA"/>
      </x:patternFill>
    </x:fill>
    <x:fill>
      <x:patternFill patternType="solid">
        <x:fgColor rgb="FFEAF2F7"/>
      </x:patternFill>
    </x:fill>
    <x:fill>
      <x:patternFill patternType="solid">
        <x:fgColor rgb="FFF6FAFC"/>
      </x:patternFill>
    </x:fill>
    <x:fill>
      <x:patternFill patternType="solid">
        <x:fgColor rgb="FFEAF3F8"/>
      </x:patternFill>
    </x:fill>
  </x:fills>
  <x:borders count="2">
    <x:border/>
    <x:border/>
  </x:borders>
  <x:cellStyleXfs count="1">
    <x:xf numFmtId="0" fontId="0" fillId="0" borderId="0"/>
  </x:cellStyleXfs>
  <x:cellXfs count="8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200" fontId="5" fillId="4" borderId="0" xfId="0" applyNumberFormat="1" applyFont="1" applyFill="1" applyBorder="1"/>
    <x:xf numFmtId="200" fontId="0" fillId="0" borderId="0" xfId="0" applyNumberFormat="1" applyFont="1" applyFill="1" applyBorder="1"/>
    <x:xf numFmtId="200" fontId="5" fillId="4" borderId="1" xfId="0" applyNumberFormat="1" applyFont="1" applyFill="1" applyBorder="1"/>
    <x:xf numFmtId="200" fontId="0" fillId="0" borderId="1" xfId="0" applyNumberFormat="1" applyFont="1" applyFill="1" applyBorder="1"/>
    <x:xf numFmtId="200" fontId="0" fillId="5" borderId="0" xfId="0" applyNumberFormat="1" applyFont="1" applyFill="1" applyBorder="1"/>
    <x:xf numFmtId="200" fontId="6" fillId="5" borderId="0" xfId="0" applyNumberFormat="1" applyFont="1" applyFill="1" applyBorder="1"/>
    <x:xf numFmtId="200" fontId="0" fillId="5" borderId="1" xfId="0" applyNumberFormat="1" applyFont="1" applyFill="1" applyBorder="1"/>
    <x:xf numFmtId="200" fontId="6" fillId="5" borderId="1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8" borderId="0" xfId="0" applyNumberFormat="1" applyFont="1" applyFill="1" applyBorder="1"/>
    <x:xf numFmtId="200" fontId="0" fillId="8" borderId="0" xfId="0" applyNumberFormat="1" applyFont="1" applyFill="1" applyBorder="1"/>
    <x:xf numFmtId="0" fontId="10" fillId="8" borderId="0" xfId="0" applyNumberFormat="1" applyFont="1" applyFill="1" applyBorder="1"/>
    <x:xf numFmtId="200" fontId="10" fillId="8" borderId="0" xfId="0" applyNumberFormat="1" applyFont="1" applyFill="1" applyBorder="1"/>
    <x:xf numFmtId="0" fontId="0" fillId="8" borderId="1" xfId="0" applyNumberFormat="1" applyFont="1" applyFill="1" applyBorder="1"/>
    <x:xf numFmtId="200" fontId="0" fillId="8" borderId="1" xfId="0" applyNumberFormat="1" applyFont="1" applyFill="1" applyBorder="1"/>
    <x:xf numFmtId="0" fontId="10" fillId="8" borderId="1" xfId="0" applyNumberFormat="1" applyFont="1" applyFill="1" applyBorder="1"/>
    <x:xf numFmtId="200" fontId="10" fillId="8" borderId="1" xfId="0" applyNumberFormat="1" applyFont="1" applyFill="1" applyBorder="1"/>
    <x:xf numFmtId="200" fontId="0" fillId="2" borderId="0" xfId="0" applyNumberFormat="1" applyFont="1" applyFill="1" applyBorder="1"/>
    <x:xf numFmtId="200" fontId="3" fillId="2" borderId="0" xfId="0" applyNumberFormat="1" applyFont="1" applyFill="1" applyBorder="1"/>
    <x:xf numFmtId="200" fontId="0" fillId="2" borderId="1" xfId="0" applyNumberFormat="1" applyFont="1" applyFill="1" applyBorder="1"/>
    <x:xf numFmtId="200" fontId="3" fillId="2" borderId="1" xfId="0" applyNumberFormat="1" applyFont="1" applyFill="1" applyBorder="1"/>
    <x:xf numFmtId="0" fontId="0" fillId="9" borderId="0" xfId="0" applyNumberFormat="1" applyFont="1" applyFill="1" applyBorder="1"/>
    <x:xf numFmtId="201" fontId="0" fillId="9" borderId="0" xfId="0" applyNumberFormat="1" applyFont="1" applyFill="1" applyBorder="1"/>
    <x:xf numFmtId="0" fontId="11" fillId="9" borderId="0" xfId="0" applyNumberFormat="1" applyFont="1" applyFill="1" applyBorder="1"/>
    <x:xf numFmtId="201" fontId="11" fillId="9" borderId="0" xfId="0" applyNumberFormat="1" applyFont="1" applyFill="1" applyBorder="1"/>
    <x:xf numFmtId="0" fontId="0" fillId="9" borderId="1" xfId="0" applyNumberFormat="1" applyFont="1" applyFill="1" applyBorder="1"/>
    <x:xf numFmtId="201" fontId="0" fillId="9" borderId="1" xfId="0" applyNumberFormat="1" applyFont="1" applyFill="1" applyBorder="1"/>
    <x:xf numFmtId="0" fontId="11" fillId="9" borderId="1" xfId="0" applyNumberFormat="1" applyFont="1" applyFill="1" applyBorder="1"/>
    <x:xf numFmtId="201" fontId="11" fillId="9" borderId="1" xfId="0" applyNumberFormat="1" applyFont="1" applyFill="1" applyBorder="1"/>
    <x:xf numFmtId="0" fontId="0" fillId="10" borderId="0" xfId="0" applyNumberFormat="1" applyFont="1" applyFill="1" applyBorder="1"/>
    <x:xf numFmtId="0" fontId="12" fillId="10" borderId="0" xfId="0" applyNumberFormat="1" applyFont="1" applyFill="1" applyBorder="1"/>
    <x:xf numFmtId="0" fontId="0" fillId="10" borderId="1" xfId="0" applyNumberFormat="1" applyFont="1" applyFill="1" applyBorder="1"/>
    <x:xf numFmtId="0" fontId="12" fillId="10" borderId="1" xfId="0" applyNumberFormat="1" applyFont="1" applyFill="1" applyBorder="1"/>
    <x:xf numFmtId="0" fontId="0" fillId="11" borderId="0" xfId="0" applyNumberFormat="1" applyFont="1" applyFill="1" applyBorder="1"/>
    <x:xf numFmtId="0" fontId="13" fillId="11" borderId="0" xfId="0" applyNumberFormat="1" applyFont="1" applyFill="1" applyBorder="1"/>
    <x:xf numFmtId="0" fontId="13" fillId="11" borderId="0" xfId="0" applyNumberFormat="1" applyFont="1" applyFill="1" applyBorder="1" applyAlignment="1">
      <x:alignment vertical="center"/>
    </x:xf>
    <x:xf numFmtId="0" fontId="0" fillId="11" borderId="1" xfId="0" applyNumberFormat="1" applyFont="1" applyFill="1" applyBorder="1"/>
    <x:xf numFmtId="0" fontId="13" fillId="11" borderId="1" xfId="0" applyNumberFormat="1" applyFont="1" applyFill="1" applyBorder="1"/>
    <x:xf numFmtId="0" fontId="13" fillId="11" borderId="1" xfId="0" applyNumberFormat="1" applyFont="1" applyFill="1" applyBorder="1" applyAlignment="1">
      <x:alignment vertical="center"/>
    </x:xf>
    <x:xf numFmtId="200" fontId="13" fillId="11" borderId="0" xfId="0" applyNumberFormat="1" applyFont="1" applyFill="1" applyBorder="1" applyAlignment="1">
      <x:alignment vertical="center"/>
    </x:xf>
    <x:xf numFmtId="200" fontId="13" fillId="11" borderId="1" xfId="0" applyNumberFormat="1" applyFont="1" applyFill="1" applyBorder="1" applyAlignment="1">
      <x:alignment vertical="center"/>
    </x:xf>
    <x:xf numFmtId="201" fontId="0" fillId="11" borderId="0" xfId="0" applyNumberFormat="1" applyFont="1" applyFill="1" applyBorder="1"/>
    <x:xf numFmtId="201" fontId="14" fillId="11" borderId="0" xfId="0" applyNumberFormat="1" applyFont="1" applyFill="1" applyBorder="1"/>
    <x:xf numFmtId="0" fontId="14" fillId="11" borderId="0" xfId="0" applyNumberFormat="1" applyFont="1" applyFill="1" applyBorder="1"/>
    <x:xf numFmtId="201" fontId="0" fillId="11" borderId="1" xfId="0" applyNumberFormat="1" applyFont="1" applyFill="1" applyBorder="1"/>
    <x:xf numFmtId="201" fontId="14" fillId="11" borderId="1" xfId="0" applyNumberFormat="1" applyFont="1" applyFill="1" applyBorder="1"/>
    <x:xf numFmtId="0" fontId="14" fillId="11" borderId="1" xfId="0" applyNumberFormat="1" applyFont="1" applyFill="1" applyBorder="1"/>
    <x:xf numFmtId="200" fontId="15" fillId="0" borderId="0" xfId="0" applyNumberFormat="1" applyFont="1" applyFill="1" applyBorder="1"/>
    <x:xf numFmtId="200" fontId="15" fillId="0" borderId="1" xfId="0" applyNumberFormat="1" applyFont="1" applyFill="1" applyBorder="1"/>
    <x:xf numFmtId="0" fontId="0" fillId="12" borderId="0" xfId="0" applyNumberFormat="1" applyFont="1" applyFill="1" applyBorder="1"/>
    <x:xf numFmtId="0" fontId="11" fillId="12" borderId="0" xfId="0" applyNumberFormat="1" applyFont="1" applyFill="1" applyBorder="1"/>
    <x:xf numFmtId="0" fontId="0" fillId="12" borderId="1" xfId="0" applyNumberFormat="1" applyFont="1" applyFill="1" applyBorder="1"/>
    <x:xf numFmtId="0" fontId="11" fillId="12" borderId="1" xfId="0" applyNumberFormat="1" applyFont="1" applyFill="1" applyBorder="1"/>
    <x:xf numFmtId="0" fontId="16" fillId="0" borderId="0" xfId="0" applyNumberFormat="1" applyFont="1" applyFill="1" applyBorder="1"/>
    <x:xf numFmtId="0" fontId="1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bc12a0ec3422b" /><Relationship Type="http://schemas.openxmlformats.org/officeDocument/2006/relationships/theme" Target="/xl/theme/theme1.xml" Id="R87639adda18d4fa4" /><Relationship Type="http://schemas.openxmlformats.org/officeDocument/2006/relationships/sharedStrings" Target="/xl/sharedStrings.xml" Id="Rfdff55971a2e4b80" /><Relationship Type="http://schemas.openxmlformats.org/officeDocument/2006/relationships/worksheet" Target="/xl/worksheets/sheet1.xml" Id="R4ac2380206c447a1" /><Relationship Type="http://schemas.openxmlformats.org/officeDocument/2006/relationships/worksheet" Target="/xl/worksheets/sheet2.xml" Id="R5cd1959374f74f1d" /><Relationship Type="http://schemas.openxmlformats.org/officeDocument/2006/relationships/worksheet" Target="/xl/worksheets/sheet3.xml" Id="Rc6bd84e4c983433c" /><Relationship Type="http://schemas.openxmlformats.org/officeDocument/2006/relationships/worksheet" Target="/xl/worksheets/sheet4.xml" Id="R436e29eac55a4da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53235fbebfe4a64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Ingresos netos</c:v>
          </c:tx>
          <c:cat>
            <c:strRef>
              <c:f>'Indicadores'!$A$15:$A$17</c:f>
              <c:strCache>
                <c:ptCount val="0"/>
              </c:strCache>
            </c:strRef>
          </c:cat>
          <c:val>
            <c:numRef>
              <c:f>'Indicadores'!$B$15:$B$17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Utilidad neta</c:v>
          </c:tx>
          <c:cat>
            <c:strRef>
              <c:f>'Indicadores'!$A$15:$A$17</c:f>
              <c:strCache>
                <c:ptCount val="0"/>
              </c:strCache>
            </c:strRef>
          </c:cat>
          <c:val>
            <c:numRef>
              <c:f>'Indicadores'!$C$15:$C$17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13</xdr:row>
      <xdr:rowOff>0</xdr:rowOff>
    </xdr:from>
    <xdr:to>
      <xdr:col>14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53235fbebfe4a6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24c896e8a1de4f46" /></Relationships>
</file>

<file path=xl/worksheets/sheet1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3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40" customHeight="1">
      <x:c r="A1" s="4" t="str">
        <x:v>DATOS · ESTADO DE RESULTADOS ANUAL</x:v>
      </x:c>
      <x:c r="B1" s="4"/>
      <x:c r="C1" s="4"/>
      <x:c r="D1" s="4"/>
      <x:c r="E1" s="4"/>
    </x:row>
    <x:row r="2" ht="40" customHeight="1">
      <x:c r="A2" s="4"/>
      <x:c r="B2" s="4"/>
      <x:c r="C2" s="4"/>
      <x:c r="D2" s="4"/>
      <x:c r="E2" s="4"/>
    </x:row>
    <x:row r="3" ht="24" customHeight="1">
      <x:c r="A3" s="9" t="str">
        <x:v>Edita únicamente las celdas de cifras azules. Introduce gastos, costos y descuentos como valores POSITIVOS.</x:v>
      </x:c>
      <x:c r="B3" s="9"/>
      <x:c r="C3" s="9"/>
      <x:c r="D3" s="9"/>
      <x:c r="E3" s="9"/>
    </x:row>
    <x:row r="5">
      <x:c r="A5" t="str">
        <x:v>Moneda:</x:v>
      </x:c>
      <x:c r="B5" s="31" t="str">
        <x:v>MXN / EUR / USD</x:v>
      </x:c>
    </x:row>
    <x:row r="6">
      <x:c r="A6" t="str">
        <x:v>Empresa:</x:v>
      </x:c>
      <x:c r="B6" s="31" t="str">
        <x:v>NEGOCIO DE EJEMPLO (editar)</x:v>
      </x:c>
    </x:row>
    <x:row r="7">
      <x:c r="A7" t="str">
        <x:v>Los importes son ficticios: reemplázalos por tus datos reales antes de usar el archivo.</x:v>
      </x:c>
    </x:row>
    <x:row r="8" ht="26" customHeight="1">
      <x:c r="A8" s="13" t="str">
        <x:v>CONCEPTO</x:v>
      </x:c>
      <x:c r="B8" s="13" t="str">
        <x:v>Año 1</x:v>
      </x:c>
      <x:c r="C8" s="13" t="str">
        <x:v>Año 2</x:v>
      </x:c>
      <x:c r="D8" s="13" t="str">
        <x:v>Año 3</x:v>
      </x:c>
      <x:c r="E8" s="13" t="str">
        <x:v>TOTAL</x:v>
      </x:c>
    </x:row>
    <x:row r="9" ht="23" customHeight="1">
      <x:c r="A9" s="16" t="str">
        <x:v>Ventas de productos</x:v>
      </x:c>
      <x:c r="B9" s="22" t="n">
        <x:v>216000</x:v>
      </x:c>
      <x:c r="C9" s="22" t="n">
        <x:v>250560</x:v>
      </x:c>
      <x:c r="D9" s="22" t="n">
        <x:v>285120</x:v>
      </x:c>
      <x:c r="E9" s="27" t="n">
        <x:f>SUM(B9:D9)</x:f>
        <x:v>751680</x:v>
      </x:c>
    </x:row>
    <x:row r="10" ht="23" customHeight="1">
      <x:c r="A10" s="16" t="str">
        <x:v>Ingresos por servicios</x:v>
      </x:c>
      <x:c r="B10" s="22" t="n">
        <x:v>50400</x:v>
      </x:c>
      <x:c r="C10" s="22" t="n">
        <x:v>58464</x:v>
      </x:c>
      <x:c r="D10" s="22" t="n">
        <x:v>66528</x:v>
      </x:c>
      <x:c r="E10" s="27" t="n">
        <x:f>SUM(B10:D10)</x:f>
        <x:v>175392</x:v>
      </x:c>
    </x:row>
    <x:row r="11" ht="23" customHeight="1">
      <x:c r="A11" s="16" t="str">
        <x:v>Devoluciones / descuentos</x:v>
      </x:c>
      <x:c r="B11" s="22" t="n">
        <x:v>4200</x:v>
      </x:c>
      <x:c r="C11" s="22" t="n">
        <x:v>4872</x:v>
      </x:c>
      <x:c r="D11" s="22" t="n">
        <x:v>5544</x:v>
      </x:c>
      <x:c r="E11" s="27" t="n">
        <x:f>SUM(B11:D11)</x:f>
        <x:v>14616</x:v>
      </x:c>
    </x:row>
    <x:row r="12" ht="23" customHeight="1">
      <x:c r="A12" s="16" t="str">
        <x:v>Costos de mercancías vendidas</x:v>
      </x:c>
      <x:c r="B12" s="22" t="n">
        <x:v>78000</x:v>
      </x:c>
      <x:c r="C12" s="22" t="n">
        <x:v>90480</x:v>
      </x:c>
      <x:c r="D12" s="22" t="n">
        <x:v>102960</x:v>
      </x:c>
      <x:c r="E12" s="27" t="n">
        <x:f>SUM(B12:D12)</x:f>
        <x:v>271440</x:v>
      </x:c>
    </x:row>
    <x:row r="13" ht="23" customHeight="1">
      <x:c r="A13" s="16" t="str">
        <x:v>Costo directo de servicios</x:v>
      </x:c>
      <x:c r="B13" s="22" t="n">
        <x:v>18000</x:v>
      </x:c>
      <x:c r="C13" s="22" t="n">
        <x:v>20880</x:v>
      </x:c>
      <x:c r="D13" s="22" t="n">
        <x:v>23760</x:v>
      </x:c>
      <x:c r="E13" s="27" t="n">
        <x:f>SUM(B13:D13)</x:f>
        <x:v>62640</x:v>
      </x:c>
    </x:row>
    <x:row r="14" ht="23" customHeight="1">
      <x:c r="A14" s="16" t="str">
        <x:v>Sueldos y prestaciones</x:v>
      </x:c>
      <x:c r="B14" s="22" t="n">
        <x:v>54000</x:v>
      </x:c>
      <x:c r="C14" s="22" t="n">
        <x:v>62640</x:v>
      </x:c>
      <x:c r="D14" s="22" t="n">
        <x:v>71280</x:v>
      </x:c>
      <x:c r="E14" s="27" t="n">
        <x:f>SUM(B14:D14)</x:f>
        <x:v>187920</x:v>
      </x:c>
    </x:row>
    <x:row r="15" ht="23" customHeight="1">
      <x:c r="A15" s="16" t="str">
        <x:v>Alquiler de local</x:v>
      </x:c>
      <x:c r="B15" s="22" t="n">
        <x:v>14400</x:v>
      </x:c>
      <x:c r="C15" s="22" t="n">
        <x:v>16704</x:v>
      </x:c>
      <x:c r="D15" s="22" t="n">
        <x:v>19008</x:v>
      </x:c>
      <x:c r="E15" s="27" t="n">
        <x:f>SUM(B15:D15)</x:f>
        <x:v>50112</x:v>
      </x:c>
    </x:row>
    <x:row r="16" ht="23" customHeight="1">
      <x:c r="A16" s="16" t="str">
        <x:v>Servicios y suministros</x:v>
      </x:c>
      <x:c r="B16" s="22" t="n">
        <x:v>7200</x:v>
      </x:c>
      <x:c r="C16" s="22" t="n">
        <x:v>8352</x:v>
      </x:c>
      <x:c r="D16" s="22" t="n">
        <x:v>9504</x:v>
      </x:c>
      <x:c r="E16" s="27" t="n">
        <x:f>SUM(B16:D16)</x:f>
        <x:v>25056</x:v>
      </x:c>
    </x:row>
    <x:row r="17" ht="23" customHeight="1">
      <x:c r="A17" s="16" t="str">
        <x:v>Publicidad y marketing</x:v>
      </x:c>
      <x:c r="B17" s="22" t="n">
        <x:v>9600</x:v>
      </x:c>
      <x:c r="C17" s="22" t="n">
        <x:v>11136</x:v>
      </x:c>
      <x:c r="D17" s="22" t="n">
        <x:v>12672</x:v>
      </x:c>
      <x:c r="E17" s="27" t="n">
        <x:f>SUM(B17:D17)</x:f>
        <x:v>33408</x:v>
      </x:c>
    </x:row>
    <x:row r="18" ht="23" customHeight="1">
      <x:c r="A18" s="16" t="str">
        <x:v>Software y tecnología</x:v>
      </x:c>
      <x:c r="B18" s="22" t="n">
        <x:v>4080</x:v>
      </x:c>
      <x:c r="C18" s="22" t="n">
        <x:v>4732.8</x:v>
      </x:c>
      <x:c r="D18" s="22" t="n">
        <x:v>5385.6</x:v>
      </x:c>
      <x:c r="E18" s="27" t="n">
        <x:f>SUM(B18:D18)</x:f>
        <x:v>14198.4</x:v>
      </x:c>
    </x:row>
    <x:row r="19" ht="23" customHeight="1">
      <x:c r="A19" s="16" t="str">
        <x:v>Otros gastos operativos</x:v>
      </x:c>
      <x:c r="B19" s="22" t="n">
        <x:v>6000</x:v>
      </x:c>
      <x:c r="C19" s="22" t="n">
        <x:v>6960</x:v>
      </x:c>
      <x:c r="D19" s="22" t="n">
        <x:v>7920</x:v>
      </x:c>
      <x:c r="E19" s="27" t="n">
        <x:f>SUM(B19:D19)</x:f>
        <x:v>20880</x:v>
      </x:c>
    </x:row>
    <x:row r="20" ht="23" customHeight="1">
      <x:c r="A20" s="16" t="str">
        <x:v>Depreciación y amortización</x:v>
      </x:c>
      <x:c r="B20" s="22" t="n">
        <x:v>3000</x:v>
      </x:c>
      <x:c r="C20" s="22" t="n">
        <x:v>3480</x:v>
      </x:c>
      <x:c r="D20" s="22" t="n">
        <x:v>3960</x:v>
      </x:c>
      <x:c r="E20" s="27" t="n">
        <x:f>SUM(B20:D20)</x:f>
        <x:v>10440</x:v>
      </x:c>
    </x:row>
    <x:row r="21" ht="23" customHeight="1">
      <x:c r="A21" s="16" t="str">
        <x:v>Intereses y cargos financieros</x:v>
      </x:c>
      <x:c r="B21" s="22" t="n">
        <x:v>2040</x:v>
      </x:c>
      <x:c r="C21" s="22" t="n">
        <x:v>2366.4</x:v>
      </x:c>
      <x:c r="D21" s="22" t="n">
        <x:v>2692.8</x:v>
      </x:c>
      <x:c r="E21" s="27" t="n">
        <x:f>SUM(B21:D21)</x:f>
        <x:v>7099.2</x:v>
      </x:c>
    </x:row>
    <x:row r="22" ht="23" customHeight="1">
      <x:c r="A22" s="16" t="str">
        <x:v>Otros ingresos no operativos</x:v>
      </x:c>
      <x:c r="B22" s="22" t="n">
        <x:v>1500</x:v>
      </x:c>
      <x:c r="C22" s="22" t="n">
        <x:v>1740</x:v>
      </x:c>
      <x:c r="D22" s="22" t="n">
        <x:v>1980</x:v>
      </x:c>
      <x:c r="E22" s="27" t="n">
        <x:f>SUM(B22:D22)</x:f>
        <x:v>5220</x:v>
      </x:c>
    </x:row>
    <x:row r="23" ht="23" customHeight="1">
      <x:c r="A23" s="16" t="str">
        <x:v>Impuesto sobre la utilidad (importe)</x:v>
      </x:c>
      <x:c r="B23" s="22" t="n">
        <x:v>10800</x:v>
      </x:c>
      <x:c r="C23" s="22" t="n">
        <x:v>12528</x:v>
      </x:c>
      <x:c r="D23" s="22" t="n">
        <x:v>14256</x:v>
      </x:c>
      <x:c r="E23" s="27" t="n">
        <x:f>SUM(B23:D23)</x:f>
        <x:v>37584</x:v>
      </x:c>
    </x:row>
    <x:row r="25">
      <x:c r="A25" t="str">
        <x:v>ORIGEN</x:v>
      </x:c>
      <x:c r="B25" t="str">
        <x:v>DATOS FICTICIOS para demostración; no proceden de fuentes externas.</x:v>
      </x:c>
    </x:row>
    <x:row r="26">
      <x:c r="A26" t="str">
        <x:v>IMPUESTOS</x:v>
      </x:c>
      <x:c r="B26" t="str">
        <x:v>El impuesto es un importe que introduces tras determinarlo según la normativa aplicable.</x:v>
      </x:c>
    </x:row>
    <x:row r="27">
      <x:c r="A27" t="str">
        <x:v>USO</x:v>
      </x:c>
      <x:c r="B27" t="str">
        <x:v>Modelo administrativo ilustrativo; no reemplaza estados contables oficiales.</x:v>
      </x:c>
    </x:row>
  </x:sheetData>
  <x:mergeCells>
    <x:mergeCell ref="A1:E2"/>
    <x:mergeCell ref="A3:E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3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40" customHeight="1">
      <x:c r="A1" s="4" t="str">
        <x:v>ESTADO DE RESULTADOS · ANUAL</x:v>
      </x:c>
      <x:c r="B1" s="4"/>
      <x:c r="C1" s="4"/>
      <x:c r="D1" s="4"/>
      <x:c r="E1" s="4"/>
    </x:row>
    <x:row r="2" ht="40" customHeight="1">
      <x:c r="A2" s="4"/>
      <x:c r="B2" s="4"/>
      <x:c r="C2" s="4"/>
      <x:c r="D2" s="4"/>
      <x:c r="E2" s="4"/>
    </x:row>
    <x:row r="3" ht="25" customHeight="1">
      <x:c r="A3" s="35" t="str">
        <x:v>Los resultados se calculan a partir de la hoja Datos. No reemplazan el reporte exigido por las normas contables locales.</x:v>
      </x:c>
      <x:c r="B3" s="35"/>
      <x:c r="C3" s="35"/>
      <x:c r="D3" s="35"/>
      <x:c r="E3" s="35"/>
    </x:row>
    <x:row r="5">
      <x:c r="A5" t="str">
        <x:v>Empresa</x:v>
      </x:c>
      <x:c r="B5" s="38" t="str">
        <x:f>Datos!B6</x:f>
        <x:v>NEGOCIO DE EJEMPLO (editar)</x:v>
      </x:c>
    </x:row>
    <x:row r="6">
      <x:c r="A6" t="str">
        <x:v>Moneda</x:v>
      </x:c>
      <x:c r="B6" s="38" t="str">
        <x:f>Datos!B5</x:f>
        <x:v>MXN / EUR / USD</x:v>
      </x:c>
    </x:row>
    <x:row r="8" ht="26" customHeight="1">
      <x:c r="A8" s="13" t="str">
        <x:v>ESTADO DE PÉRDIDAS Y GANANCIAS</x:v>
      </x:c>
      <x:c r="B8" s="13" t="str">
        <x:v>Año 1</x:v>
      </x:c>
      <x:c r="C8" s="13" t="str">
        <x:v>Año 2</x:v>
      </x:c>
      <x:c r="D8" s="13" t="str">
        <x:v>Año 3</x:v>
      </x:c>
      <x:c r="E8" s="13" t="str">
        <x:v>TOTAL</x:v>
      </x:c>
    </x:row>
    <x:row r="9">
      <x:c r="A9" t="str">
        <x:v>INGRESOS BRUTOS</x:v>
      </x:c>
      <x:c r="B9" s="23" t="n">
        <x:f>SUM(Datos!B9:Datos!B10)</x:f>
        <x:v>266400</x:v>
      </x:c>
      <x:c r="C9" s="23" t="n">
        <x:f>SUM(Datos!C9:Datos!C10)</x:f>
        <x:v>309024</x:v>
      </x:c>
      <x:c r="D9" s="23" t="n">
        <x:f>SUM(Datos!D9:Datos!D10)</x:f>
        <x:v>351648</x:v>
      </x:c>
      <x:c r="E9" s="23" t="n">
        <x:f>SUM(B9:D9)</x:f>
        <x:v>927072</x:v>
      </x:c>
    </x:row>
    <x:row r="10">
      <x:c r="A10" t="str">
        <x:v>(-) Devoluciones y descuentos</x:v>
      </x:c>
      <x:c r="B10" s="23" t="n">
        <x:f>-Datos!B11</x:f>
        <x:v>-4200</x:v>
      </x:c>
      <x:c r="C10" s="23" t="n">
        <x:f>-Datos!C11</x:f>
        <x:v>-4872</x:v>
      </x:c>
      <x:c r="D10" s="23" t="n">
        <x:f>-Datos!D11</x:f>
        <x:v>-5544</x:v>
      </x:c>
      <x:c r="E10" s="23" t="n">
        <x:f>SUM(B10:D10)</x:f>
        <x:v>-14616</x:v>
      </x:c>
    </x:row>
    <x:row r="11" ht="23" customHeight="1">
      <x:c r="A11" s="44" t="str">
        <x:v>INGRESOS NETOS</x:v>
      </x:c>
      <x:c r="B11" s="45" t="n">
        <x:f>SUM(B9:B10)</x:f>
        <x:v>262200</x:v>
      </x:c>
      <x:c r="C11" s="45" t="n">
        <x:f>SUM(C9:C10)</x:f>
        <x:v>304152</x:v>
      </x:c>
      <x:c r="D11" s="45" t="n">
        <x:f>SUM(D9:D10)</x:f>
        <x:v>346104</x:v>
      </x:c>
      <x:c r="E11" s="45" t="n">
        <x:f>SUM(B11:D11)</x:f>
        <x:v>912456</x:v>
      </x:c>
    </x:row>
    <x:row r="12">
      <x:c r="A12" t="str">
        <x:v>(-) Costos directos</x:v>
      </x:c>
      <x:c r="B12" s="23" t="n">
        <x:f>-SUM(Datos!B12:Datos!B13)</x:f>
        <x:v>-96000</x:v>
      </x:c>
      <x:c r="C12" s="23" t="n">
        <x:f>-SUM(Datos!C12:Datos!C13)</x:f>
        <x:v>-111360</x:v>
      </x:c>
      <x:c r="D12" s="23" t="n">
        <x:f>-SUM(Datos!D12:Datos!D13)</x:f>
        <x:v>-126720</x:v>
      </x:c>
      <x:c r="E12" s="23" t="n">
        <x:f>SUM(B12:D12)</x:f>
        <x:v>-334080</x:v>
      </x:c>
    </x:row>
    <x:row r="13" ht="23" customHeight="1">
      <x:c r="A13" s="44" t="str">
        <x:v>UTILIDAD BRUTA</x:v>
      </x:c>
      <x:c r="B13" s="45" t="n">
        <x:f>SUM(B11:B12)</x:f>
        <x:v>166200</x:v>
      </x:c>
      <x:c r="C13" s="45" t="n">
        <x:f>SUM(C11:C12)</x:f>
        <x:v>192792</x:v>
      </x:c>
      <x:c r="D13" s="45" t="n">
        <x:f>SUM(D11:D12)</x:f>
        <x:v>219384</x:v>
      </x:c>
      <x:c r="E13" s="45" t="n">
        <x:f>SUM(B13:D13)</x:f>
        <x:v>578376</x:v>
      </x:c>
    </x:row>
    <x:row r="14">
      <x:c r="A14" t="str">
        <x:v>(-) Personal</x:v>
      </x:c>
      <x:c r="B14" s="23" t="n">
        <x:f>-Datos!B14</x:f>
        <x:v>-54000</x:v>
      </x:c>
      <x:c r="C14" s="23" t="n">
        <x:f>-Datos!C14</x:f>
        <x:v>-62640</x:v>
      </x:c>
      <x:c r="D14" s="23" t="n">
        <x:f>-Datos!D14</x:f>
        <x:v>-71280</x:v>
      </x:c>
      <x:c r="E14" s="23" t="n">
        <x:f>SUM(B14:D14)</x:f>
        <x:v>-187920</x:v>
      </x:c>
    </x:row>
    <x:row r="15">
      <x:c r="A15" t="str">
        <x:v>(-) Alquiler</x:v>
      </x:c>
      <x:c r="B15" s="23" t="n">
        <x:f>-Datos!B15</x:f>
        <x:v>-14400</x:v>
      </x:c>
      <x:c r="C15" s="23" t="n">
        <x:f>-Datos!C15</x:f>
        <x:v>-16704</x:v>
      </x:c>
      <x:c r="D15" s="23" t="n">
        <x:f>-Datos!D15</x:f>
        <x:v>-19008</x:v>
      </x:c>
      <x:c r="E15" s="23" t="n">
        <x:f>SUM(B15:D15)</x:f>
        <x:v>-50112</x:v>
      </x:c>
    </x:row>
    <x:row r="16">
      <x:c r="A16" t="str">
        <x:v>(-) Suministros</x:v>
      </x:c>
      <x:c r="B16" s="23" t="n">
        <x:f>-Datos!B16</x:f>
        <x:v>-7200</x:v>
      </x:c>
      <x:c r="C16" s="23" t="n">
        <x:f>-Datos!C16</x:f>
        <x:v>-8352</x:v>
      </x:c>
      <x:c r="D16" s="23" t="n">
        <x:f>-Datos!D16</x:f>
        <x:v>-9504</x:v>
      </x:c>
      <x:c r="E16" s="23" t="n">
        <x:f>SUM(B16:D16)</x:f>
        <x:v>-25056</x:v>
      </x:c>
    </x:row>
    <x:row r="17">
      <x:c r="A17" t="str">
        <x:v>(-) Marketing</x:v>
      </x:c>
      <x:c r="B17" s="23" t="n">
        <x:f>-Datos!B17</x:f>
        <x:v>-9600</x:v>
      </x:c>
      <x:c r="C17" s="23" t="n">
        <x:f>-Datos!C17</x:f>
        <x:v>-11136</x:v>
      </x:c>
      <x:c r="D17" s="23" t="n">
        <x:f>-Datos!D17</x:f>
        <x:v>-12672</x:v>
      </x:c>
      <x:c r="E17" s="23" t="n">
        <x:f>SUM(B17:D17)</x:f>
        <x:v>-33408</x:v>
      </x:c>
    </x:row>
    <x:row r="18">
      <x:c r="A18" t="str">
        <x:v>(-) Tecnología</x:v>
      </x:c>
      <x:c r="B18" s="23" t="n">
        <x:f>-Datos!B18</x:f>
        <x:v>-4080</x:v>
      </x:c>
      <x:c r="C18" s="23" t="n">
        <x:f>-Datos!C18</x:f>
        <x:v>-4732.8</x:v>
      </x:c>
      <x:c r="D18" s="23" t="n">
        <x:f>-Datos!D18</x:f>
        <x:v>-5385.6</x:v>
      </x:c>
      <x:c r="E18" s="23" t="n">
        <x:f>SUM(B18:D18)</x:f>
        <x:v>-14198.4</x:v>
      </x:c>
    </x:row>
    <x:row r="19">
      <x:c r="A19" t="str">
        <x:v>(-) Otros operativos</x:v>
      </x:c>
      <x:c r="B19" s="23" t="n">
        <x:f>-Datos!B19</x:f>
        <x:v>-6000</x:v>
      </x:c>
      <x:c r="C19" s="23" t="n">
        <x:f>-Datos!C19</x:f>
        <x:v>-6960</x:v>
      </x:c>
      <x:c r="D19" s="23" t="n">
        <x:f>-Datos!D19</x:f>
        <x:v>-7920</x:v>
      </x:c>
      <x:c r="E19" s="23" t="n">
        <x:f>SUM(B19:D19)</x:f>
        <x:v>-20880</x:v>
      </x:c>
    </x:row>
    <x:row r="20" ht="23" customHeight="1">
      <x:c r="A20" s="44" t="str">
        <x:v>RESULTADO ANTES DE DEPRECIACIÓN</x:v>
      </x:c>
      <x:c r="B20" s="45" t="n">
        <x:f>SUM(B13:B19)</x:f>
        <x:v>70920</x:v>
      </x:c>
      <x:c r="C20" s="45" t="n">
        <x:f>SUM(C13:C19)</x:f>
        <x:v>82267.2</x:v>
      </x:c>
      <x:c r="D20" s="45" t="n">
        <x:f>SUM(D13:D19)</x:f>
        <x:v>93614.4</x:v>
      </x:c>
      <x:c r="E20" s="45" t="n">
        <x:f>SUM(B20:D20)</x:f>
        <x:v>246801.6</x:v>
      </x:c>
    </x:row>
    <x:row r="21">
      <x:c r="A21" t="str">
        <x:v>(-) Depreciación / amortización</x:v>
      </x:c>
      <x:c r="B21" s="23" t="n">
        <x:f>-Datos!B20</x:f>
        <x:v>-3000</x:v>
      </x:c>
      <x:c r="C21" s="23" t="n">
        <x:f>-Datos!C20</x:f>
        <x:v>-3480</x:v>
      </x:c>
      <x:c r="D21" s="23" t="n">
        <x:f>-Datos!D20</x:f>
        <x:v>-3960</x:v>
      </x:c>
      <x:c r="E21" s="23" t="n">
        <x:f>SUM(B21:D21)</x:f>
        <x:v>-10440</x:v>
      </x:c>
    </x:row>
    <x:row r="22" ht="23" customHeight="1">
      <x:c r="A22" s="44" t="str">
        <x:v>RESULTADO OPERATIVO</x:v>
      </x:c>
      <x:c r="B22" s="45" t="n">
        <x:f>SUM(B20:B21)</x:f>
        <x:v>67920</x:v>
      </x:c>
      <x:c r="C22" s="45" t="n">
        <x:f>SUM(C20:C21)</x:f>
        <x:v>78787.2</x:v>
      </x:c>
      <x:c r="D22" s="45" t="n">
        <x:f>SUM(D20:D21)</x:f>
        <x:v>89654.4</x:v>
      </x:c>
      <x:c r="E22" s="45" t="n">
        <x:f>SUM(B22:D22)</x:f>
        <x:v>236361.6</x:v>
      </x:c>
    </x:row>
    <x:row r="23">
      <x:c r="A23" t="str">
        <x:v>(+) Otros ingresos</x:v>
      </x:c>
      <x:c r="B23" s="23" t="n">
        <x:f>Datos!B22</x:f>
        <x:v>1500</x:v>
      </x:c>
      <x:c r="C23" s="23" t="n">
        <x:f>Datos!C22</x:f>
        <x:v>1740</x:v>
      </x:c>
      <x:c r="D23" s="23" t="n">
        <x:f>Datos!D22</x:f>
        <x:v>1980</x:v>
      </x:c>
      <x:c r="E23" s="23" t="n">
        <x:f>SUM(B23:D23)</x:f>
        <x:v>5220</x:v>
      </x:c>
    </x:row>
    <x:row r="24">
      <x:c r="A24" t="str">
        <x:v>(-) Gastos financieros</x:v>
      </x:c>
      <x:c r="B24" s="23" t="n">
        <x:f>-Datos!B21</x:f>
        <x:v>-2040</x:v>
      </x:c>
      <x:c r="C24" s="23" t="n">
        <x:f>-Datos!C21</x:f>
        <x:v>-2366.4</x:v>
      </x:c>
      <x:c r="D24" s="23" t="n">
        <x:f>-Datos!D21</x:f>
        <x:v>-2692.8</x:v>
      </x:c>
      <x:c r="E24" s="23" t="n">
        <x:f>SUM(B24:D24)</x:f>
        <x:v>-7099.2</x:v>
      </x:c>
    </x:row>
    <x:row r="25" ht="23" customHeight="1">
      <x:c r="A25" s="44" t="str">
        <x:v>RESULTADO ANTES DE IMPUESTOS</x:v>
      </x:c>
      <x:c r="B25" s="45" t="n">
        <x:f>SUM(B22:B24)</x:f>
        <x:v>67380</x:v>
      </x:c>
      <x:c r="C25" s="45" t="n">
        <x:f>SUM(C22:C24)</x:f>
        <x:v>78160.8</x:v>
      </x:c>
      <x:c r="D25" s="45" t="n">
        <x:f>SUM(D22:D24)</x:f>
        <x:v>88941.59999999999</x:v>
      </x:c>
      <x:c r="E25" s="45" t="n">
        <x:f>SUM(B25:D25)</x:f>
        <x:v>234482.39999999997</x:v>
      </x:c>
    </x:row>
    <x:row r="26">
      <x:c r="A26" t="str">
        <x:v>(-) Impuesto estimado ingresado</x:v>
      </x:c>
      <x:c r="B26" s="23" t="n">
        <x:f>-Datos!B23</x:f>
        <x:v>-10800</x:v>
      </x:c>
      <x:c r="C26" s="23" t="n">
        <x:f>-Datos!C23</x:f>
        <x:v>-12528</x:v>
      </x:c>
      <x:c r="D26" s="23" t="n">
        <x:f>-Datos!D23</x:f>
        <x:v>-14256</x:v>
      </x:c>
      <x:c r="E26" s="23" t="n">
        <x:f>SUM(B26:D26)</x:f>
        <x:v>-37584</x:v>
      </x:c>
    </x:row>
    <x:row r="27" ht="26" customHeight="1">
      <x:c r="A27" s="12" t="str">
        <x:v>UTILIDAD NETA</x:v>
      </x:c>
      <x:c r="B27" s="51" t="n">
        <x:f>SUM(B25:B26)</x:f>
        <x:v>56580</x:v>
      </x:c>
      <x:c r="C27" s="51" t="n">
        <x:f>SUM(C25:C26)</x:f>
        <x:v>65632.8</x:v>
      </x:c>
      <x:c r="D27" s="51" t="n">
        <x:f>SUM(D25:D26)</x:f>
        <x:v>74685.59999999999</x:v>
      </x:c>
      <x:c r="E27" s="51" t="n">
        <x:f>SUM(B27:D27)</x:f>
        <x:v>196898.4</x:v>
      </x:c>
    </x:row>
    <x:row r="28">
      <x:c r="A28" s="56" t="str">
        <x:v>Margen bruto (%)</x:v>
      </x:c>
      <x:c r="B28" s="57" t="n">
        <x:f>IFERROR(B13/B11,0)</x:f>
        <x:v>0.6338672768878718</x:v>
      </x:c>
      <x:c r="C28" s="57" t="n">
        <x:f>IFERROR(C13/C11,0)</x:f>
        <x:v>0.6338672768878718</x:v>
      </x:c>
      <x:c r="D28" s="57" t="n">
        <x:f>IFERROR(D13/D11,0)</x:f>
        <x:v>0.6338672768878718</x:v>
      </x:c>
      <x:c r="E28" s="57" t="n">
        <x:f>IFERROR(E13/E11,0)</x:f>
        <x:v>0.6338672768878718</x:v>
      </x:c>
    </x:row>
    <x:row r="29">
      <x:c r="A29" s="56" t="str">
        <x:v>Margen operativo (%)</x:v>
      </x:c>
      <x:c r="B29" s="57" t="n">
        <x:f>IFERROR(B22/B11,0)</x:f>
        <x:v>0.2590389016018307</x:v>
      </x:c>
      <x:c r="C29" s="57" t="n">
        <x:f>IFERROR(C22/C11,0)</x:f>
        <x:v>0.25903890160183063</x:v>
      </x:c>
      <x:c r="D29" s="57" t="n">
        <x:f>IFERROR(D22/D11,0)</x:f>
        <x:v>0.25903890160183063</x:v>
      </x:c>
      <x:c r="E29" s="57" t="n">
        <x:f>IFERROR(E22/E11,0)</x:f>
        <x:v>0.2590389016018307</x:v>
      </x:c>
    </x:row>
    <x:row r="30">
      <x:c r="A30" s="56" t="str">
        <x:v>Margen neto (%)</x:v>
      </x:c>
      <x:c r="B30" s="57" t="n">
        <x:f>IFERROR(B27/B11,0)</x:f>
        <x:v>0.21578947368421053</x:v>
      </x:c>
      <x:c r="C30" s="57" t="n">
        <x:f>IFERROR(C27/C11,0)</x:f>
        <x:v>0.21578947368421053</x:v>
      </x:c>
      <x:c r="D30" s="57" t="n">
        <x:f>IFERROR(D27/D11,0)</x:f>
        <x:v>0.2157894736842105</x:v>
      </x:c>
      <x:c r="E30" s="57" t="n">
        <x:f>IFERROR(E27/E11,0)</x:f>
        <x:v>0.21578947368421053</x:v>
      </x:c>
    </x:row>
  </x:sheetData>
  <x:mergeCells>
    <x:mergeCell ref="A1:E2"/>
    <x:mergeCell ref="A3:E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18" hidden="0" customWidth="1"/>
    <x:col min="3" max="3" width="1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40" customHeight="1">
      <x:c r="A1" s="4" t="str">
        <x:v>PANEL DE RESULTADOS · EMPRESA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40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4" ht="23" customHeight="1">
      <x:c r="A4" s="63" t="str">
        <x:v>INGRESOS NETOS · TOTAL</x:v>
      </x:c>
      <x:c r="B4" s="63"/>
      <x:c r="C4" s="63"/>
      <x:c r="D4" s="63"/>
      <x:c r="F4" s="63" t="str">
        <x:v>UTILIDAD NETA · TOTAL</x:v>
      </x:c>
      <x:c r="G4" s="63"/>
      <x:c r="H4" s="63"/>
      <x:c r="I4" s="63"/>
    </x:row>
    <x:row r="5">
      <x:c r="A5" s="72" t="n">
        <x:f>Estado!E11</x:f>
        <x:v>912456</x:v>
      </x:c>
      <x:c r="B5" s="68"/>
      <x:c r="C5" s="68"/>
      <x:c r="D5" s="68"/>
      <x:c r="F5" s="72" t="n">
        <x:f>Estado!E27</x:f>
        <x:v>196898.4</x:v>
      </x:c>
      <x:c r="G5" s="68"/>
      <x:c r="H5" s="68"/>
      <x:c r="I5" s="68"/>
    </x:row>
    <x:row r="6">
      <x:c r="A6" s="68"/>
      <x:c r="B6" s="68"/>
      <x:c r="C6" s="68"/>
      <x:c r="D6" s="68"/>
      <x:c r="F6" s="68"/>
      <x:c r="G6" s="68"/>
      <x:c r="H6" s="68"/>
      <x:c r="I6" s="68"/>
    </x:row>
    <x:row r="7">
      <x:c r="A7" s="68"/>
      <x:c r="B7" s="68"/>
      <x:c r="C7" s="68"/>
      <x:c r="D7" s="68"/>
      <x:c r="F7" s="68"/>
      <x:c r="G7" s="68"/>
      <x:c r="H7" s="68"/>
      <x:c r="I7" s="68"/>
    </x:row>
    <x:row r="9" ht="23" customHeight="1">
      <x:c r="A9" s="63" t="str">
        <x:v>MARGEN BRUTO</x:v>
      </x:c>
      <x:c r="B9" s="63"/>
      <x:c r="C9" s="63"/>
      <x:c r="D9" s="63"/>
      <x:c r="F9" s="63" t="str">
        <x:v>MARGEN NETO</x:v>
      </x:c>
      <x:c r="G9" s="63"/>
      <x:c r="H9" s="63"/>
      <x:c r="I9" s="63"/>
    </x:row>
    <x:row r="10">
      <x:c r="A10" s="75" t="n">
        <x:f>Estado!E28</x:f>
        <x:v>0.6338672768878718</x:v>
      </x:c>
      <x:c r="B10" s="76"/>
      <x:c r="C10" s="76"/>
      <x:c r="D10" s="76"/>
      <x:c r="F10" s="75" t="n">
        <x:f>Estado!E30</x:f>
        <x:v>0.21578947368421053</x:v>
      </x:c>
      <x:c r="G10" s="76"/>
      <x:c r="H10" s="76"/>
      <x:c r="I10" s="76"/>
    </x:row>
    <x:row r="11">
      <x:c r="A11" s="76"/>
      <x:c r="B11" s="76"/>
      <x:c r="C11" s="76"/>
      <x:c r="D11" s="76"/>
      <x:c r="F11" s="76"/>
      <x:c r="G11" s="76"/>
      <x:c r="H11" s="76"/>
      <x:c r="I11" s="76"/>
    </x:row>
    <x:row r="14" ht="26" customHeight="1">
      <x:c r="A14" s="13" t="str">
        <x:v>PERÍODO</x:v>
      </x:c>
      <x:c r="B14" s="13" t="str">
        <x:v>INGRESOS NETOS</x:v>
      </x:c>
      <x:c r="C14" s="13" t="str">
        <x:v>UTILIDAD NETA</x:v>
      </x:c>
    </x:row>
    <x:row r="15">
      <x:c r="A15" t="str">
        <x:v>Año 1</x:v>
      </x:c>
      <x:c r="B15" s="80" t="n">
        <x:f>Estado!B11</x:f>
        <x:v>262200</x:v>
      </x:c>
      <x:c r="C15" s="80" t="n">
        <x:f>Estado!B27</x:f>
        <x:v>56580</x:v>
      </x:c>
    </x:row>
    <x:row r="16">
      <x:c r="A16" t="str">
        <x:v>Año 2</x:v>
      </x:c>
      <x:c r="B16" s="80" t="n">
        <x:f>Estado!C11</x:f>
        <x:v>304152</x:v>
      </x:c>
      <x:c r="C16" s="80" t="n">
        <x:f>Estado!C27</x:f>
        <x:v>65632.8</x:v>
      </x:c>
    </x:row>
    <x:row r="17">
      <x:c r="A17" t="str">
        <x:v>Año 3</x:v>
      </x:c>
      <x:c r="B17" s="80" t="n">
        <x:f>Estado!D11</x:f>
        <x:v>346104</x:v>
      </x:c>
      <x:c r="C17" s="80" t="n">
        <x:f>Estado!D27</x:f>
        <x:v>74685.59999999999</x:v>
      </x:c>
    </x:row>
  </x:sheetData>
  <x:mergeCells>
    <x:mergeCell ref="A1:J2"/>
    <x:mergeCell ref="A4:D4"/>
    <x:mergeCell ref="F4:I4"/>
    <x:mergeCell ref="A5:D7"/>
    <x:mergeCell ref="F5:I7"/>
    <x:mergeCell ref="A9:D9"/>
    <x:mergeCell ref="F9:I9"/>
    <x:mergeCell ref="A10:D11"/>
    <x:mergeCell ref="F10:I11"/>
  </x:mergeCells>
  <x:pageMargins left="0.7" right="0.7" top="0.75" bottom="0.75" header="0.3" footer="0.3"/>
  <x:drawing xmlns:r="http://schemas.openxmlformats.org/officeDocument/2006/relationships" r:id="R24c896e8a1de4f46"/>
</x:worksheet>
</file>

<file path=xl/worksheets/sheet4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76" hidden="0" customWidth="1"/>
  </x:cols>
  <x:sheetData>
    <x:row r="1" ht="40" customHeight="1">
      <x:c r="A1" s="4" t="str">
        <x:v>GUÍA · ESTADO DE RESULTADOS</x:v>
      </x:c>
      <x:c r="B1" s="4"/>
      <x:c r="C1" s="4"/>
      <x:c r="D1" s="4"/>
      <x:c r="E1" s="4"/>
      <x:c r="F1" s="4"/>
      <x:c r="G1" s="4"/>
      <x:c r="H1" s="4"/>
    </x:row>
    <x:row r="2" ht="40" customHeight="1">
      <x:c r="A2" s="4"/>
      <x:c r="B2" s="4"/>
      <x:c r="C2" s="4"/>
      <x:c r="D2" s="4"/>
      <x:c r="E2" s="4"/>
      <x:c r="F2" s="4"/>
      <x:c r="G2" s="4"/>
      <x:c r="H2" s="4"/>
    </x:row>
    <x:row r="4" ht="36" customHeight="1">
      <x:c r="A4" s="83" t="str">
        <x:v>1. Configura</x:v>
      </x:c>
      <x:c r="B4" s="87" t="str">
        <x:v>En Datos, edita la moneda, empresa y los importes de cada columna.</x:v>
      </x:c>
    </x:row>
    <x:row r="5" ht="36" customHeight="1">
      <x:c r="A5" s="83" t="str">
        <x:v>2. Ingresos</x:v>
      </x:c>
      <x:c r="B5" s="87" t="str">
        <x:v>Las ventas y servicios suman; descuentos y devoluciones se introducen como positivos.</x:v>
      </x:c>
    </x:row>
    <x:row r="6" ht="36" customHeight="1">
      <x:c r="A6" s="83" t="str">
        <x:v>3. Costos / gastos</x:v>
      </x:c>
      <x:c r="B6" s="87" t="str">
        <x:v>Escribe costos y gastos como positivos en Datos: el Estado los resta automáticamente.</x:v>
      </x:c>
    </x:row>
    <x:row r="7" ht="36" customHeight="1">
      <x:c r="A7" s="83" t="str">
        <x:v>4. Impuesto</x:v>
      </x:c>
      <x:c r="B7" s="87" t="str">
        <x:v>Registra la cuantía estimada del impuesto calculada externamente. NO se aplica una tasa fiscal fija.</x:v>
      </x:c>
    </x:row>
    <x:row r="8" ht="36" customHeight="1">
      <x:c r="A8" s="83" t="str">
        <x:v>5. Revisa</x:v>
      </x:c>
      <x:c r="B8" s="87" t="str">
        <x:v>Consulta Estado para las utilidades y márgenes, e Indicadores para visualizar el conjunto.</x:v>
      </x:c>
    </x:row>
    <x:row r="9" ht="36" customHeight="1">
      <x:c r="A9" s="83" t="str">
        <x:v>6. Personaliza</x:v>
      </x:c>
      <x:c r="B9" s="87" t="str">
        <x:v>Reemplaza los valores ficticios antes de tomar decisiones; conserva una copia del archivo.</x:v>
      </x:c>
    </x:row>
    <x:row r="10" ht="36" customHeight="1">
      <x:c r="A10" s="83" t="str">
        <x:v>Definiciones</x:v>
      </x:c>
      <x:c r="B10" s="87" t="str">
        <x:v>Ingresos netos: ventas/servicios menos devoluciones y descuentos.</x:v>
      </x:c>
    </x:row>
    <x:row r="11" ht="36" customHeight="1">
      <x:c r="A11" s="83" t="str">
        <x:v>Utilidad bruta</x:v>
      </x:c>
      <x:c r="B11" s="87" t="str">
        <x:v>Ingresos netos menos costos directos.</x:v>
      </x:c>
    </x:row>
    <x:row r="12" ht="36" customHeight="1">
      <x:c r="A12" s="83" t="str">
        <x:v>Resultado operativo</x:v>
      </x:c>
      <x:c r="B12" s="87" t="str">
        <x:v>Utilidad bruta menos gastos de operación y depreciación/amortización.</x:v>
      </x:c>
    </x:row>
    <x:row r="13" ht="36" customHeight="1">
      <x:c r="A13" s="83" t="str">
        <x:v>Utilidad neta</x:v>
      </x:c>
      <x:c r="B13" s="87" t="str">
        <x:v>Resultado antes de impuestos menos impuesto ingresado.</x:v>
      </x:c>
    </x:row>
    <x:row r="14" ht="36" customHeight="1">
      <x:c r="A14" s="83" t="str">
        <x:v>Alcance</x:v>
      </x:c>
      <x:c r="B14" s="87" t="str">
        <x:v>Modelo educativo de gestión, NO constituye estados auditados, declaraciones fiscales ni sustituto de asesoría profesional.</x:v>
      </x:c>
    </x:row>
    <x:row r="15" ht="36" customHeight="1">
      <x:c r="A15" s="83" t="str">
        <x:v>Referencias</x:v>
      </x:c>
      <x:c r="B15" s="87" t="str">
        <x:v>Norma contable global: https://www.ifrs.org/issued-standards/list-of-standards/ias-1-presentation-of-financial-statements/</x:v>
      </x:c>
    </x:row>
    <x:row r="16" ht="36" customHeight="1">
      <x:c r="A16" s="83" t="str">
        <x:v>España</x:v>
      </x:c>
      <x:c r="B16" s="87" t="str">
        <x:v>Plan General de Contabilidad: https://www.boe.es/buscar/act.php?id=BOE-A-2007-19884</x:v>
      </x:c>
    </x:row>
    <x:row r="17" ht="36" customHeight="1">
      <x:c r="A17" s="83" t="str">
        <x:v>Datos del ejemplo</x:v>
      </x:c>
      <x:c r="B17" s="87" t="str">
        <x:v>100% ficticios. No reflejan tasas oficiales, obligaciones ni empresas reales.</x:v>
      </x:c>
    </x:row>
  </x:sheetData>
  <x:mergeCells>
    <x:mergeCell ref="A1:H2"/>
  </x:mergeCells>
  <x:pageMargins left="0.7" right="0.7" top="0.75" bottom="0.75" header="0.3" footer="0.3"/>
</x:worksheet>
</file>