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1ae36d8cb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os" sheetId="1" r:id="Rb336813d908d436d"/>
    <x:sheet xmlns:r="http://schemas.openxmlformats.org/officeDocument/2006/relationships" name="Estado" sheetId="2" r:id="Rede2faac84b847f8"/>
    <x:sheet xmlns:r="http://schemas.openxmlformats.org/officeDocument/2006/relationships" name="Indicadores" sheetId="3" r:id="Rabdf3dddc86d4a18"/>
    <x:sheet xmlns:r="http://schemas.openxmlformats.org/officeDocument/2006/relationships" name="Guía" sheetId="4" r:id="Rb79b6637e04f4d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&quot;-&quot;"/>
    <x:numFmt numFmtId="201" formatCode="0.0%;[Red](0.0%);&quot;-&quot;"/>
  </x:numFmts>
  <x:fonts count="17">
    <x:font>
      <x:sz val="11"/>
      <x:name val="Carlito"/>
    </x:font>
    <x:font>
      <x:b/>
      <x:sz val="19"/>
      <x:color rgb="FFFFFFFF"/>
      <x:name val="Carlito"/>
    </x:font>
    <x:font>
      <x:sz val="10"/>
      <x:color rgb="FF4F6876"/>
      <x:name val="Carlito"/>
    </x:font>
    <x:font>
      <x:b/>
      <x:sz val="11"/>
      <x:color rgb="FFFFFFFF"/>
      <x:name val="Carlito"/>
    </x:font>
    <x:font>
      <x:sz val="10"/>
      <x:color rgb="FF37566C"/>
      <x:name val="Carlito"/>
    </x:font>
    <x:font>
      <x:sz val="11"/>
      <x:color rgb="FF0000FF"/>
      <x:name val="Carlito"/>
    </x:font>
    <x:font>
      <x:b/>
      <x:sz val="11"/>
      <x:color rgb="FF0D4162"/>
      <x:name val="Carlito"/>
    </x:font>
    <x:font>
      <x:b/>
      <x:sz val="11"/>
      <x:color rgb="FF0000FF"/>
      <x:name val="Carlito"/>
    </x:font>
    <x:font>
      <x:sz val="10"/>
      <x:color rgb="FF4B687A"/>
      <x:name val="Carlito"/>
    </x:font>
    <x:font>
      <x:b/>
      <x:sz val="11"/>
      <x:color rgb="FF008000"/>
      <x:name val="Carlito"/>
    </x:font>
    <x:font>
      <x:b/>
      <x:sz val="11"/>
      <x:color rgb="FF12374B"/>
      <x:name val="Carlito"/>
    </x:font>
    <x:font>
      <x:b/>
      <x:sz val="11"/>
      <x:color rgb="FF62446D"/>
      <x:name val="Carlito"/>
    </x:font>
    <x:font>
      <x:b/>
      <x:sz val="10"/>
      <x:color rgb="FF62446D"/>
      <x:name val="Carlito"/>
    </x:font>
    <x:font>
      <x:b/>
      <x:sz val="20"/>
      <x:color rgb="FF62446D"/>
      <x:name val="Carlito"/>
    </x:font>
    <x:font>
      <x:b/>
      <x:sz val="18"/>
      <x:color rgb="FF62446D"/>
      <x:name val="Carlito"/>
    </x:font>
    <x:font>
      <x:sz val="11"/>
      <x:color rgb="FF008000"/>
      <x:name val="Carlito"/>
    </x:font>
    <x:font>
      <x:sz val="10"/>
      <x:color rgb="FF3D5667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62446D"/>
      </x:patternFill>
    </x:fill>
    <x:fill>
      <x:patternFill patternType="solid">
        <x:fgColor rgb="FFF1F7FB"/>
      </x:patternFill>
    </x:fill>
    <x:fill>
      <x:patternFill patternType="solid">
        <x:fgColor rgb="FFF2F8FD"/>
      </x:patternFill>
    </x:fill>
    <x:fill>
      <x:patternFill patternType="solid">
        <x:fgColor rgb="FFE8F2F8"/>
      </x:patternFill>
    </x:fill>
    <x:fill>
      <x:patternFill patternType="solid">
        <x:fgColor rgb="FFFFF1C2"/>
      </x:patternFill>
    </x:fill>
    <x:fill>
      <x:patternFill patternType="solid">
        <x:fgColor rgb="FFEEF5FA"/>
      </x:patternFill>
    </x:fill>
    <x:fill>
      <x:patternFill patternType="solid">
        <x:fgColor rgb="FFF4E8F5"/>
      </x:patternFill>
    </x:fill>
    <x:fill>
      <x:patternFill patternType="solid">
        <x:fgColor rgb="FFF0F6FA"/>
      </x:patternFill>
    </x:fill>
    <x:fill>
      <x:patternFill patternType="solid">
        <x:fgColor rgb="FFEAF2F7"/>
      </x:patternFill>
    </x:fill>
    <x:fill>
      <x:patternFill patternType="solid">
        <x:fgColor rgb="FFF6FAFC"/>
      </x:patternFill>
    </x:fill>
    <x:fill>
      <x:patternFill patternType="solid">
        <x:fgColor rgb="FFEAF3F8"/>
      </x:patternFill>
    </x:fill>
  </x:fills>
  <x:borders count="2">
    <x:border/>
    <x:border/>
  </x:borders>
  <x:cellStyleXfs count="1">
    <x:xf numFmtId="0" fontId="0" fillId="0" borderId="0"/>
  </x:cellStyleXfs>
  <x:cellXfs count="8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200" fontId="5" fillId="4" borderId="0" xfId="0" applyNumberFormat="1" applyFont="1" applyFill="1" applyBorder="1"/>
    <x:xf numFmtId="200" fontId="0" fillId="0" borderId="0" xfId="0" applyNumberFormat="1" applyFont="1" applyFill="1" applyBorder="1"/>
    <x:xf numFmtId="200" fontId="5" fillId="4" borderId="1" xfId="0" applyNumberFormat="1" applyFont="1" applyFill="1" applyBorder="1"/>
    <x:xf numFmtId="200" fontId="0" fillId="0" borderId="1" xfId="0" applyNumberFormat="1" applyFont="1" applyFill="1" applyBorder="1"/>
    <x:xf numFmtId="200" fontId="0" fillId="5" borderId="0" xfId="0" applyNumberFormat="1" applyFont="1" applyFill="1" applyBorder="1"/>
    <x:xf numFmtId="200" fontId="6" fillId="5" borderId="0" xfId="0" applyNumberFormat="1" applyFont="1" applyFill="1" applyBorder="1"/>
    <x:xf numFmtId="200" fontId="0" fillId="5" borderId="1" xfId="0" applyNumberFormat="1" applyFont="1" applyFill="1" applyBorder="1"/>
    <x:xf numFmtId="200" fontId="6" fillId="5" borderId="1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8" borderId="0" xfId="0" applyNumberFormat="1" applyFont="1" applyFill="1" applyBorder="1"/>
    <x:xf numFmtId="200" fontId="0" fillId="8" borderId="0" xfId="0" applyNumberFormat="1" applyFont="1" applyFill="1" applyBorder="1"/>
    <x:xf numFmtId="0" fontId="10" fillId="8" borderId="0" xfId="0" applyNumberFormat="1" applyFont="1" applyFill="1" applyBorder="1"/>
    <x:xf numFmtId="200" fontId="10" fillId="8" borderId="0" xfId="0" applyNumberFormat="1" applyFont="1" applyFill="1" applyBorder="1"/>
    <x:xf numFmtId="0" fontId="0" fillId="8" borderId="1" xfId="0" applyNumberFormat="1" applyFont="1" applyFill="1" applyBorder="1"/>
    <x:xf numFmtId="200" fontId="0" fillId="8" borderId="1" xfId="0" applyNumberFormat="1" applyFont="1" applyFill="1" applyBorder="1"/>
    <x:xf numFmtId="0" fontId="10" fillId="8" borderId="1" xfId="0" applyNumberFormat="1" applyFont="1" applyFill="1" applyBorder="1"/>
    <x:xf numFmtId="200" fontId="10" fillId="8" borderId="1" xfId="0" applyNumberFormat="1" applyFont="1" applyFill="1" applyBorder="1"/>
    <x:xf numFmtId="200" fontId="0" fillId="2" borderId="0" xfId="0" applyNumberFormat="1" applyFont="1" applyFill="1" applyBorder="1"/>
    <x:xf numFmtId="200" fontId="3" fillId="2" borderId="0" xfId="0" applyNumberFormat="1" applyFont="1" applyFill="1" applyBorder="1"/>
    <x:xf numFmtId="200" fontId="0" fillId="2" borderId="1" xfId="0" applyNumberFormat="1" applyFont="1" applyFill="1" applyBorder="1"/>
    <x:xf numFmtId="200" fontId="3" fillId="2" borderId="1" xfId="0" applyNumberFormat="1" applyFont="1" applyFill="1" applyBorder="1"/>
    <x:xf numFmtId="0" fontId="0" fillId="9" borderId="0" xfId="0" applyNumberFormat="1" applyFont="1" applyFill="1" applyBorder="1"/>
    <x:xf numFmtId="201" fontId="0" fillId="9" borderId="0" xfId="0" applyNumberFormat="1" applyFont="1" applyFill="1" applyBorder="1"/>
    <x:xf numFmtId="0" fontId="11" fillId="9" borderId="0" xfId="0" applyNumberFormat="1" applyFont="1" applyFill="1" applyBorder="1"/>
    <x:xf numFmtId="201" fontId="11" fillId="9" borderId="0" xfId="0" applyNumberFormat="1" applyFont="1" applyFill="1" applyBorder="1"/>
    <x:xf numFmtId="0" fontId="0" fillId="9" borderId="1" xfId="0" applyNumberFormat="1" applyFont="1" applyFill="1" applyBorder="1"/>
    <x:xf numFmtId="201" fontId="0" fillId="9" borderId="1" xfId="0" applyNumberFormat="1" applyFont="1" applyFill="1" applyBorder="1"/>
    <x:xf numFmtId="0" fontId="11" fillId="9" borderId="1" xfId="0" applyNumberFormat="1" applyFont="1" applyFill="1" applyBorder="1"/>
    <x:xf numFmtId="201" fontId="11" fillId="9" borderId="1" xfId="0" applyNumberFormat="1" applyFont="1" applyFill="1" applyBorder="1"/>
    <x:xf numFmtId="0" fontId="0" fillId="10" borderId="0" xfId="0" applyNumberFormat="1" applyFont="1" applyFill="1" applyBorder="1"/>
    <x:xf numFmtId="0" fontId="12" fillId="10" borderId="0" xfId="0" applyNumberFormat="1" applyFont="1" applyFill="1" applyBorder="1"/>
    <x:xf numFmtId="0" fontId="0" fillId="10" borderId="1" xfId="0" applyNumberFormat="1" applyFont="1" applyFill="1" applyBorder="1"/>
    <x:xf numFmtId="0" fontId="12" fillId="10" borderId="1" xfId="0" applyNumberFormat="1" applyFont="1" applyFill="1" applyBorder="1"/>
    <x:xf numFmtId="0" fontId="0" fillId="11" borderId="0" xfId="0" applyNumberFormat="1" applyFont="1" applyFill="1" applyBorder="1"/>
    <x:xf numFmtId="0" fontId="13" fillId="11" borderId="0" xfId="0" applyNumberFormat="1" applyFont="1" applyFill="1" applyBorder="1"/>
    <x:xf numFmtId="0" fontId="13" fillId="11" borderId="0" xfId="0" applyNumberFormat="1" applyFont="1" applyFill="1" applyBorder="1" applyAlignment="1">
      <x:alignment vertical="center"/>
    </x:xf>
    <x:xf numFmtId="0" fontId="0" fillId="11" borderId="1" xfId="0" applyNumberFormat="1" applyFont="1" applyFill="1" applyBorder="1"/>
    <x:xf numFmtId="0" fontId="13" fillId="11" borderId="1" xfId="0" applyNumberFormat="1" applyFont="1" applyFill="1" applyBorder="1"/>
    <x:xf numFmtId="0" fontId="13" fillId="11" borderId="1" xfId="0" applyNumberFormat="1" applyFont="1" applyFill="1" applyBorder="1" applyAlignment="1">
      <x:alignment vertical="center"/>
    </x:xf>
    <x:xf numFmtId="200" fontId="13" fillId="11" borderId="0" xfId="0" applyNumberFormat="1" applyFont="1" applyFill="1" applyBorder="1" applyAlignment="1">
      <x:alignment vertical="center"/>
    </x:xf>
    <x:xf numFmtId="200" fontId="13" fillId="11" borderId="1" xfId="0" applyNumberFormat="1" applyFont="1" applyFill="1" applyBorder="1" applyAlignment="1">
      <x:alignment vertical="center"/>
    </x:xf>
    <x:xf numFmtId="201" fontId="0" fillId="11" borderId="0" xfId="0" applyNumberFormat="1" applyFont="1" applyFill="1" applyBorder="1"/>
    <x:xf numFmtId="201" fontId="14" fillId="11" borderId="0" xfId="0" applyNumberFormat="1" applyFont="1" applyFill="1" applyBorder="1"/>
    <x:xf numFmtId="0" fontId="14" fillId="11" borderId="0" xfId="0" applyNumberFormat="1" applyFont="1" applyFill="1" applyBorder="1"/>
    <x:xf numFmtId="201" fontId="0" fillId="11" borderId="1" xfId="0" applyNumberFormat="1" applyFont="1" applyFill="1" applyBorder="1"/>
    <x:xf numFmtId="201" fontId="14" fillId="11" borderId="1" xfId="0" applyNumberFormat="1" applyFont="1" applyFill="1" applyBorder="1"/>
    <x:xf numFmtId="0" fontId="14" fillId="11" borderId="1" xfId="0" applyNumberFormat="1" applyFont="1" applyFill="1" applyBorder="1"/>
    <x:xf numFmtId="200" fontId="15" fillId="0" borderId="0" xfId="0" applyNumberFormat="1" applyFont="1" applyFill="1" applyBorder="1"/>
    <x:xf numFmtId="200" fontId="15" fillId="0" borderId="1" xfId="0" applyNumberFormat="1" applyFont="1" applyFill="1" applyBorder="1"/>
    <x:xf numFmtId="0" fontId="0" fillId="12" borderId="0" xfId="0" applyNumberFormat="1" applyFont="1" applyFill="1" applyBorder="1"/>
    <x:xf numFmtId="0" fontId="11" fillId="12" borderId="0" xfId="0" applyNumberFormat="1" applyFont="1" applyFill="1" applyBorder="1"/>
    <x:xf numFmtId="0" fontId="0" fillId="12" borderId="1" xfId="0" applyNumberFormat="1" applyFont="1" applyFill="1" applyBorder="1"/>
    <x:xf numFmtId="0" fontId="11" fillId="12" borderId="1" xfId="0" applyNumberFormat="1" applyFont="1" applyFill="1" applyBorder="1"/>
    <x:xf numFmtId="0" fontId="16" fillId="0" borderId="0" xfId="0" applyNumberFormat="1" applyFont="1" applyFill="1" applyBorder="1"/>
    <x:xf numFmtId="0" fontId="1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b8bd0ba3a4053" /><Relationship Type="http://schemas.openxmlformats.org/officeDocument/2006/relationships/theme" Target="/xl/theme/theme1.xml" Id="R8fa78ea5ceae40de" /><Relationship Type="http://schemas.openxmlformats.org/officeDocument/2006/relationships/sharedStrings" Target="/xl/sharedStrings.xml" Id="R4812ee1db3304e83" /><Relationship Type="http://schemas.openxmlformats.org/officeDocument/2006/relationships/worksheet" Target="/xl/worksheets/sheet1.xml" Id="Rb336813d908d436d" /><Relationship Type="http://schemas.openxmlformats.org/officeDocument/2006/relationships/worksheet" Target="/xl/worksheets/sheet2.xml" Id="Rede2faac84b847f8" /><Relationship Type="http://schemas.openxmlformats.org/officeDocument/2006/relationships/worksheet" Target="/xl/worksheets/sheet3.xml" Id="Rabdf3dddc86d4a18" /><Relationship Type="http://schemas.openxmlformats.org/officeDocument/2006/relationships/worksheet" Target="/xl/worksheets/sheet4.xml" Id="Rb79b6637e04f4d6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6a9fde934774884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Ingresos netos</c:v>
          </c:tx>
          <c:cat>
            <c:strRef>
              <c:f>'Indicadores'!$A$15:$A$20</c:f>
              <c:strCache>
                <c:ptCount val="0"/>
              </c:strCache>
            </c:strRef>
          </c:cat>
          <c:val>
            <c:numRef>
              <c:f>'Indicadores'!$B$15:$B$20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Utilidad neta</c:v>
          </c:tx>
          <c:cat>
            <c:strRef>
              <c:f>'Indicadores'!$A$15:$A$20</c:f>
              <c:strCache>
                <c:ptCount val="0"/>
              </c:strCache>
            </c:strRef>
          </c:cat>
          <c:val>
            <c:numRef>
              <c:f>'Indicadores'!$C$15:$C$20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13</xdr:row>
      <xdr:rowOff>0</xdr:rowOff>
    </xdr:from>
    <xdr:to>
      <xdr:col>14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6a9fde93477488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7789a8cfb0fc4a10" /></Relationships>
</file>

<file path=xl/worksheets/sheet1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3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40" customHeight="1">
      <x:c r="A1" s="4" t="str">
        <x:v>DATOS · ESTADO DE RESULTADOS POR ÁREAS</x:v>
      </x:c>
      <x:c r="B1" s="4"/>
      <x:c r="C1" s="4"/>
      <x:c r="D1" s="4"/>
      <x:c r="E1" s="4"/>
      <x:c r="F1" s="4"/>
      <x:c r="G1" s="4"/>
      <x:c r="H1" s="4"/>
    </x:row>
    <x:row r="2" ht="40" customHeight="1">
      <x:c r="A2" s="4"/>
      <x:c r="B2" s="4"/>
      <x:c r="C2" s="4"/>
      <x:c r="D2" s="4"/>
      <x:c r="E2" s="4"/>
      <x:c r="F2" s="4"/>
      <x:c r="G2" s="4"/>
      <x:c r="H2" s="4"/>
    </x:row>
    <x:row r="3" ht="24" customHeight="1">
      <x:c r="A3" s="9" t="str">
        <x:v>Edita únicamente las celdas de cifras azules. Introduce gastos, costos y descuentos como valores POSITIVOS.</x:v>
      </x:c>
      <x:c r="B3" s="9"/>
      <x:c r="C3" s="9"/>
      <x:c r="D3" s="9"/>
      <x:c r="E3" s="9"/>
      <x:c r="F3" s="9"/>
      <x:c r="G3" s="9"/>
      <x:c r="H3" s="9"/>
    </x:row>
    <x:row r="5">
      <x:c r="A5" t="str">
        <x:v>Moneda:</x:v>
      </x:c>
      <x:c r="B5" s="31" t="str">
        <x:v>MXN / EUR / USD</x:v>
      </x:c>
    </x:row>
    <x:row r="6">
      <x:c r="A6" t="str">
        <x:v>Empresa:</x:v>
      </x:c>
      <x:c r="B6" s="31" t="str">
        <x:v>NEGOCIO DE EJEMPLO (editar)</x:v>
      </x:c>
    </x:row>
    <x:row r="7">
      <x:c r="A7" t="str">
        <x:v>Los importes son ficticios: reemplázalos por tus datos reales antes de usar el archivo.</x:v>
      </x:c>
    </x:row>
    <x:row r="8" ht="26" customHeight="1">
      <x:c r="A8" s="13" t="str">
        <x:v>CONCEPTO</x:v>
      </x:c>
      <x:c r="B8" s="13" t="str">
        <x:v>Tienda</x:v>
      </x:c>
      <x:c r="C8" s="13" t="str">
        <x:v>Web</x:v>
      </x:c>
      <x:c r="D8" s="13" t="str">
        <x:v>Servicios</x:v>
      </x:c>
      <x:c r="E8" s="13" t="str">
        <x:v>Mayorista</x:v>
      </x:c>
      <x:c r="F8" s="13" t="str">
        <x:v>Formación</x:v>
      </x:c>
      <x:c r="G8" s="13" t="str">
        <x:v>Otros</x:v>
      </x:c>
      <x:c r="H8" s="13" t="str">
        <x:v>TOTAL</x:v>
      </x:c>
    </x:row>
    <x:row r="9" ht="23" customHeight="1">
      <x:c r="A9" s="16" t="str">
        <x:v>Ventas de productos</x:v>
      </x:c>
      <x:c r="B9" s="22" t="n">
        <x:v>12600</x:v>
      </x:c>
      <x:c r="C9" s="22" t="n">
        <x:v>16200</x:v>
      </x:c>
      <x:c r="D9" s="22" t="n">
        <x:v>19800</x:v>
      </x:c>
      <x:c r="E9" s="22" t="n">
        <x:v>23400</x:v>
      </x:c>
      <x:c r="F9" s="22" t="n">
        <x:v>27000</x:v>
      </x:c>
      <x:c r="G9" s="22" t="n">
        <x:v>30600</x:v>
      </x:c>
      <x:c r="H9" s="27" t="n">
        <x:f>SUM(B9:G9)</x:f>
        <x:v>129600</x:v>
      </x:c>
    </x:row>
    <x:row r="10" ht="23" customHeight="1">
      <x:c r="A10" s="16" t="str">
        <x:v>Ingresos por servicios</x:v>
      </x:c>
      <x:c r="B10" s="22" t="n">
        <x:v>2940</x:v>
      </x:c>
      <x:c r="C10" s="22" t="n">
        <x:v>3780</x:v>
      </x:c>
      <x:c r="D10" s="22" t="n">
        <x:v>4620</x:v>
      </x:c>
      <x:c r="E10" s="22" t="n">
        <x:v>5460</x:v>
      </x:c>
      <x:c r="F10" s="22" t="n">
        <x:v>6300</x:v>
      </x:c>
      <x:c r="G10" s="22" t="n">
        <x:v>7140</x:v>
      </x:c>
      <x:c r="H10" s="27" t="n">
        <x:f>SUM(B10:G10)</x:f>
        <x:v>30240</x:v>
      </x:c>
    </x:row>
    <x:row r="11" ht="23" customHeight="1">
      <x:c r="A11" s="16" t="str">
        <x:v>Devoluciones / descuentos</x:v>
      </x:c>
      <x:c r="B11" s="22" t="n">
        <x:v>245</x:v>
      </x:c>
      <x:c r="C11" s="22" t="n">
        <x:v>315</x:v>
      </x:c>
      <x:c r="D11" s="22" t="n">
        <x:v>385</x:v>
      </x:c>
      <x:c r="E11" s="22" t="n">
        <x:v>455</x:v>
      </x:c>
      <x:c r="F11" s="22" t="n">
        <x:v>525</x:v>
      </x:c>
      <x:c r="G11" s="22" t="n">
        <x:v>595</x:v>
      </x:c>
      <x:c r="H11" s="27" t="n">
        <x:f>SUM(B11:G11)</x:f>
        <x:v>2520</x:v>
      </x:c>
    </x:row>
    <x:row r="12" ht="23" customHeight="1">
      <x:c r="A12" s="16" t="str">
        <x:v>Costos de mercancías vendidas</x:v>
      </x:c>
      <x:c r="B12" s="22" t="n">
        <x:v>4550</x:v>
      </x:c>
      <x:c r="C12" s="22" t="n">
        <x:v>5850</x:v>
      </x:c>
      <x:c r="D12" s="22" t="n">
        <x:v>7150</x:v>
      </x:c>
      <x:c r="E12" s="22" t="n">
        <x:v>8450</x:v>
      </x:c>
      <x:c r="F12" s="22" t="n">
        <x:v>9750</x:v>
      </x:c>
      <x:c r="G12" s="22" t="n">
        <x:v>11050</x:v>
      </x:c>
      <x:c r="H12" s="27" t="n">
        <x:f>SUM(B12:G12)</x:f>
        <x:v>46800</x:v>
      </x:c>
    </x:row>
    <x:row r="13" ht="23" customHeight="1">
      <x:c r="A13" s="16" t="str">
        <x:v>Costo directo de servicios</x:v>
      </x:c>
      <x:c r="B13" s="22" t="n">
        <x:v>1050</x:v>
      </x:c>
      <x:c r="C13" s="22" t="n">
        <x:v>1350</x:v>
      </x:c>
      <x:c r="D13" s="22" t="n">
        <x:v>1650</x:v>
      </x:c>
      <x:c r="E13" s="22" t="n">
        <x:v>1950</x:v>
      </x:c>
      <x:c r="F13" s="22" t="n">
        <x:v>2250</x:v>
      </x:c>
      <x:c r="G13" s="22" t="n">
        <x:v>2550</x:v>
      </x:c>
      <x:c r="H13" s="27" t="n">
        <x:f>SUM(B13:G13)</x:f>
        <x:v>10800</x:v>
      </x:c>
    </x:row>
    <x:row r="14" ht="23" customHeight="1">
      <x:c r="A14" s="16" t="str">
        <x:v>Sueldos y prestaciones</x:v>
      </x:c>
      <x:c r="B14" s="22" t="n">
        <x:v>3150</x:v>
      </x:c>
      <x:c r="C14" s="22" t="n">
        <x:v>4050</x:v>
      </x:c>
      <x:c r="D14" s="22" t="n">
        <x:v>4950</x:v>
      </x:c>
      <x:c r="E14" s="22" t="n">
        <x:v>5850</x:v>
      </x:c>
      <x:c r="F14" s="22" t="n">
        <x:v>6750</x:v>
      </x:c>
      <x:c r="G14" s="22" t="n">
        <x:v>7650</x:v>
      </x:c>
      <x:c r="H14" s="27" t="n">
        <x:f>SUM(B14:G14)</x:f>
        <x:v>32400</x:v>
      </x:c>
    </x:row>
    <x:row r="15" ht="23" customHeight="1">
      <x:c r="A15" s="16" t="str">
        <x:v>Alquiler de local</x:v>
      </x:c>
      <x:c r="B15" s="22" t="n">
        <x:v>840</x:v>
      </x:c>
      <x:c r="C15" s="22" t="n">
        <x:v>1080</x:v>
      </x:c>
      <x:c r="D15" s="22" t="n">
        <x:v>1320</x:v>
      </x:c>
      <x:c r="E15" s="22" t="n">
        <x:v>1560</x:v>
      </x:c>
      <x:c r="F15" s="22" t="n">
        <x:v>1800</x:v>
      </x:c>
      <x:c r="G15" s="22" t="n">
        <x:v>2040</x:v>
      </x:c>
      <x:c r="H15" s="27" t="n">
        <x:f>SUM(B15:G15)</x:f>
        <x:v>8640</x:v>
      </x:c>
    </x:row>
    <x:row r="16" ht="23" customHeight="1">
      <x:c r="A16" s="16" t="str">
        <x:v>Servicios y suministros</x:v>
      </x:c>
      <x:c r="B16" s="22" t="n">
        <x:v>420</x:v>
      </x:c>
      <x:c r="C16" s="22" t="n">
        <x:v>540</x:v>
      </x:c>
      <x:c r="D16" s="22" t="n">
        <x:v>660</x:v>
      </x:c>
      <x:c r="E16" s="22" t="n">
        <x:v>780</x:v>
      </x:c>
      <x:c r="F16" s="22" t="n">
        <x:v>900</x:v>
      </x:c>
      <x:c r="G16" s="22" t="n">
        <x:v>1020</x:v>
      </x:c>
      <x:c r="H16" s="27" t="n">
        <x:f>SUM(B16:G16)</x:f>
        <x:v>4320</x:v>
      </x:c>
    </x:row>
    <x:row r="17" ht="23" customHeight="1">
      <x:c r="A17" s="16" t="str">
        <x:v>Publicidad y marketing</x:v>
      </x:c>
      <x:c r="B17" s="22" t="n">
        <x:v>560</x:v>
      </x:c>
      <x:c r="C17" s="22" t="n">
        <x:v>720</x:v>
      </x:c>
      <x:c r="D17" s="22" t="n">
        <x:v>880</x:v>
      </x:c>
      <x:c r="E17" s="22" t="n">
        <x:v>1040</x:v>
      </x:c>
      <x:c r="F17" s="22" t="n">
        <x:v>1200</x:v>
      </x:c>
      <x:c r="G17" s="22" t="n">
        <x:v>1360</x:v>
      </x:c>
      <x:c r="H17" s="27" t="n">
        <x:f>SUM(B17:G17)</x:f>
        <x:v>5760</x:v>
      </x:c>
    </x:row>
    <x:row r="18" ht="23" customHeight="1">
      <x:c r="A18" s="16" t="str">
        <x:v>Software y tecnología</x:v>
      </x:c>
      <x:c r="B18" s="22" t="n">
        <x:v>238</x:v>
      </x:c>
      <x:c r="C18" s="22" t="n">
        <x:v>306</x:v>
      </x:c>
      <x:c r="D18" s="22" t="n">
        <x:v>374</x:v>
      </x:c>
      <x:c r="E18" s="22" t="n">
        <x:v>442</x:v>
      </x:c>
      <x:c r="F18" s="22" t="n">
        <x:v>510</x:v>
      </x:c>
      <x:c r="G18" s="22" t="n">
        <x:v>578</x:v>
      </x:c>
      <x:c r="H18" s="27" t="n">
        <x:f>SUM(B18:G18)</x:f>
        <x:v>2448</x:v>
      </x:c>
    </x:row>
    <x:row r="19" ht="23" customHeight="1">
      <x:c r="A19" s="16" t="str">
        <x:v>Otros gastos operativos</x:v>
      </x:c>
      <x:c r="B19" s="22" t="n">
        <x:v>350</x:v>
      </x:c>
      <x:c r="C19" s="22" t="n">
        <x:v>450</x:v>
      </x:c>
      <x:c r="D19" s="22" t="n">
        <x:v>550</x:v>
      </x:c>
      <x:c r="E19" s="22" t="n">
        <x:v>650</x:v>
      </x:c>
      <x:c r="F19" s="22" t="n">
        <x:v>750</x:v>
      </x:c>
      <x:c r="G19" s="22" t="n">
        <x:v>850</x:v>
      </x:c>
      <x:c r="H19" s="27" t="n">
        <x:f>SUM(B19:G19)</x:f>
        <x:v>3600</x:v>
      </x:c>
    </x:row>
    <x:row r="20" ht="23" customHeight="1">
      <x:c r="A20" s="16" t="str">
        <x:v>Depreciación y amortización</x:v>
      </x:c>
      <x:c r="B20" s="22" t="n">
        <x:v>175</x:v>
      </x:c>
      <x:c r="C20" s="22" t="n">
        <x:v>225</x:v>
      </x:c>
      <x:c r="D20" s="22" t="n">
        <x:v>275</x:v>
      </x:c>
      <x:c r="E20" s="22" t="n">
        <x:v>325</x:v>
      </x:c>
      <x:c r="F20" s="22" t="n">
        <x:v>375</x:v>
      </x:c>
      <x:c r="G20" s="22" t="n">
        <x:v>425</x:v>
      </x:c>
      <x:c r="H20" s="27" t="n">
        <x:f>SUM(B20:G20)</x:f>
        <x:v>1800</x:v>
      </x:c>
    </x:row>
    <x:row r="21" ht="23" customHeight="1">
      <x:c r="A21" s="16" t="str">
        <x:v>Intereses y cargos financieros</x:v>
      </x:c>
      <x:c r="B21" s="22" t="n">
        <x:v>119</x:v>
      </x:c>
      <x:c r="C21" s="22" t="n">
        <x:v>153</x:v>
      </x:c>
      <x:c r="D21" s="22" t="n">
        <x:v>187</x:v>
      </x:c>
      <x:c r="E21" s="22" t="n">
        <x:v>221</x:v>
      </x:c>
      <x:c r="F21" s="22" t="n">
        <x:v>255</x:v>
      </x:c>
      <x:c r="G21" s="22" t="n">
        <x:v>289</x:v>
      </x:c>
      <x:c r="H21" s="27" t="n">
        <x:f>SUM(B21:G21)</x:f>
        <x:v>1224</x:v>
      </x:c>
    </x:row>
    <x:row r="22" ht="23" customHeight="1">
      <x:c r="A22" s="16" t="str">
        <x:v>Otros ingresos no operativos</x:v>
      </x:c>
      <x:c r="B22" s="22" t="n">
        <x:v>87.5</x:v>
      </x:c>
      <x:c r="C22" s="22" t="n">
        <x:v>112.5</x:v>
      </x:c>
      <x:c r="D22" s="22" t="n">
        <x:v>137.5</x:v>
      </x:c>
      <x:c r="E22" s="22" t="n">
        <x:v>162.5</x:v>
      </x:c>
      <x:c r="F22" s="22" t="n">
        <x:v>187.5</x:v>
      </x:c>
      <x:c r="G22" s="22" t="n">
        <x:v>212.5</x:v>
      </x:c>
      <x:c r="H22" s="27" t="n">
        <x:f>SUM(B22:G22)</x:f>
        <x:v>900</x:v>
      </x:c>
    </x:row>
    <x:row r="23" ht="23" customHeight="1">
      <x:c r="A23" s="16" t="str">
        <x:v>Impuesto sobre la utilidad (importe)</x:v>
      </x:c>
      <x:c r="B23" s="22" t="n">
        <x:v>630</x:v>
      </x:c>
      <x:c r="C23" s="22" t="n">
        <x:v>810</x:v>
      </x:c>
      <x:c r="D23" s="22" t="n">
        <x:v>990</x:v>
      </x:c>
      <x:c r="E23" s="22" t="n">
        <x:v>1170</x:v>
      </x:c>
      <x:c r="F23" s="22" t="n">
        <x:v>1350</x:v>
      </x:c>
      <x:c r="G23" s="22" t="n">
        <x:v>1530</x:v>
      </x:c>
      <x:c r="H23" s="27" t="n">
        <x:f>SUM(B23:G23)</x:f>
        <x:v>6480</x:v>
      </x:c>
    </x:row>
    <x:row r="25">
      <x:c r="A25" t="str">
        <x:v>ORIGEN</x:v>
      </x:c>
      <x:c r="B25" t="str">
        <x:v>DATOS FICTICIOS para demostración; no proceden de fuentes externas.</x:v>
      </x:c>
    </x:row>
    <x:row r="26">
      <x:c r="A26" t="str">
        <x:v>IMPUESTOS</x:v>
      </x:c>
      <x:c r="B26" t="str">
        <x:v>El impuesto es un importe que introduces tras determinarlo según la normativa aplicable.</x:v>
      </x:c>
    </x:row>
    <x:row r="27">
      <x:c r="A27" t="str">
        <x:v>USO</x:v>
      </x:c>
      <x:c r="B27" t="str">
        <x:v>Modelo administrativo ilustrativo; no reemplaza estados contables oficiales.</x:v>
      </x:c>
    </x:row>
  </x:sheetData>
  <x:mergeCells>
    <x:mergeCell ref="A1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3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40" customHeight="1">
      <x:c r="A1" s="4" t="str">
        <x:v>ESTADO DE RESULTADOS · POR ÁREAS</x:v>
      </x:c>
      <x:c r="B1" s="4"/>
      <x:c r="C1" s="4"/>
      <x:c r="D1" s="4"/>
      <x:c r="E1" s="4"/>
      <x:c r="F1" s="4"/>
      <x:c r="G1" s="4"/>
      <x:c r="H1" s="4"/>
    </x:row>
    <x:row r="2" ht="40" customHeight="1">
      <x:c r="A2" s="4"/>
      <x:c r="B2" s="4"/>
      <x:c r="C2" s="4"/>
      <x:c r="D2" s="4"/>
      <x:c r="E2" s="4"/>
      <x:c r="F2" s="4"/>
      <x:c r="G2" s="4"/>
      <x:c r="H2" s="4"/>
    </x:row>
    <x:row r="3" ht="25" customHeight="1">
      <x:c r="A3" s="35" t="str">
        <x:v>Los resultados se calculan a partir de la hoja Datos. No reemplazan el reporte exigido por las normas contables locales.</x:v>
      </x:c>
      <x:c r="B3" s="35"/>
      <x:c r="C3" s="35"/>
      <x:c r="D3" s="35"/>
      <x:c r="E3" s="35"/>
      <x:c r="F3" s="35"/>
      <x:c r="G3" s="35"/>
      <x:c r="H3" s="35"/>
    </x:row>
    <x:row r="5">
      <x:c r="A5" t="str">
        <x:v>Empresa</x:v>
      </x:c>
      <x:c r="B5" s="38" t="str">
        <x:f>Datos!B6</x:f>
        <x:v>NEGOCIO DE EJEMPLO (editar)</x:v>
      </x:c>
    </x:row>
    <x:row r="6">
      <x:c r="A6" t="str">
        <x:v>Moneda</x:v>
      </x:c>
      <x:c r="B6" s="38" t="str">
        <x:f>Datos!B5</x:f>
        <x:v>MXN / EUR / USD</x:v>
      </x:c>
    </x:row>
    <x:row r="8" ht="26" customHeight="1">
      <x:c r="A8" s="13" t="str">
        <x:v>ESTADO DE PÉRDIDAS Y GANANCIAS</x:v>
      </x:c>
      <x:c r="B8" s="13" t="str">
        <x:v>Tienda</x:v>
      </x:c>
      <x:c r="C8" s="13" t="str">
        <x:v>Web</x:v>
      </x:c>
      <x:c r="D8" s="13" t="str">
        <x:v>Servicios</x:v>
      </x:c>
      <x:c r="E8" s="13" t="str">
        <x:v>Mayorista</x:v>
      </x:c>
      <x:c r="F8" s="13" t="str">
        <x:v>Formación</x:v>
      </x:c>
      <x:c r="G8" s="13" t="str">
        <x:v>Otros</x:v>
      </x:c>
      <x:c r="H8" s="13" t="str">
        <x:v>TOTAL</x:v>
      </x:c>
    </x:row>
    <x:row r="9">
      <x:c r="A9" t="str">
        <x:v>INGRESOS BRUTOS</x:v>
      </x:c>
      <x:c r="B9" s="23" t="n">
        <x:f>SUM(Datos!B9:Datos!B10)</x:f>
        <x:v>15540</x:v>
      </x:c>
      <x:c r="C9" s="23" t="n">
        <x:f>SUM(Datos!C9:Datos!C10)</x:f>
        <x:v>19980</x:v>
      </x:c>
      <x:c r="D9" s="23" t="n">
        <x:f>SUM(Datos!D9:Datos!D10)</x:f>
        <x:v>24420</x:v>
      </x:c>
      <x:c r="E9" s="23" t="n">
        <x:f>SUM(Datos!E9:Datos!E10)</x:f>
        <x:v>28860</x:v>
      </x:c>
      <x:c r="F9" s="23" t="n">
        <x:f>SUM(Datos!F9:Datos!F10)</x:f>
        <x:v>33300</x:v>
      </x:c>
      <x:c r="G9" s="23" t="n">
        <x:f>SUM(Datos!G9:Datos!G10)</x:f>
        <x:v>37740</x:v>
      </x:c>
      <x:c r="H9" s="23" t="n">
        <x:f>SUM(B9:G9)</x:f>
        <x:v>159840</x:v>
      </x:c>
    </x:row>
    <x:row r="10">
      <x:c r="A10" t="str">
        <x:v>(-) Devoluciones y descuentos</x:v>
      </x:c>
      <x:c r="B10" s="23" t="n">
        <x:f>-Datos!B11</x:f>
        <x:v>-245</x:v>
      </x:c>
      <x:c r="C10" s="23" t="n">
        <x:f>-Datos!C11</x:f>
        <x:v>-315</x:v>
      </x:c>
      <x:c r="D10" s="23" t="n">
        <x:f>-Datos!D11</x:f>
        <x:v>-385</x:v>
      </x:c>
      <x:c r="E10" s="23" t="n">
        <x:f>-Datos!E11</x:f>
        <x:v>-455</x:v>
      </x:c>
      <x:c r="F10" s="23" t="n">
        <x:f>-Datos!F11</x:f>
        <x:v>-525</x:v>
      </x:c>
      <x:c r="G10" s="23" t="n">
        <x:f>-Datos!G11</x:f>
        <x:v>-595</x:v>
      </x:c>
      <x:c r="H10" s="23" t="n">
        <x:f>SUM(B10:G10)</x:f>
        <x:v>-2520</x:v>
      </x:c>
    </x:row>
    <x:row r="11" ht="23" customHeight="1">
      <x:c r="A11" s="44" t="str">
        <x:v>INGRESOS NETOS</x:v>
      </x:c>
      <x:c r="B11" s="45" t="n">
        <x:f>SUM(B9:B10)</x:f>
        <x:v>15295</x:v>
      </x:c>
      <x:c r="C11" s="45" t="n">
        <x:f>SUM(C9:C10)</x:f>
        <x:v>19665</x:v>
      </x:c>
      <x:c r="D11" s="45" t="n">
        <x:f>SUM(D9:D10)</x:f>
        <x:v>24035</x:v>
      </x:c>
      <x:c r="E11" s="45" t="n">
        <x:f>SUM(E9:E10)</x:f>
        <x:v>28405</x:v>
      </x:c>
      <x:c r="F11" s="45" t="n">
        <x:f>SUM(F9:F10)</x:f>
        <x:v>32775</x:v>
      </x:c>
      <x:c r="G11" s="45" t="n">
        <x:f>SUM(G9:G10)</x:f>
        <x:v>37145</x:v>
      </x:c>
      <x:c r="H11" s="45" t="n">
        <x:f>SUM(B11:G11)</x:f>
        <x:v>157320</x:v>
      </x:c>
    </x:row>
    <x:row r="12">
      <x:c r="A12" t="str">
        <x:v>(-) Costos directos</x:v>
      </x:c>
      <x:c r="B12" s="23" t="n">
        <x:f>-SUM(Datos!B12:Datos!B13)</x:f>
        <x:v>-5600</x:v>
      </x:c>
      <x:c r="C12" s="23" t="n">
        <x:f>-SUM(Datos!C12:Datos!C13)</x:f>
        <x:v>-7200</x:v>
      </x:c>
      <x:c r="D12" s="23" t="n">
        <x:f>-SUM(Datos!D12:Datos!D13)</x:f>
        <x:v>-8800</x:v>
      </x:c>
      <x:c r="E12" s="23" t="n">
        <x:f>-SUM(Datos!E12:Datos!E13)</x:f>
        <x:v>-10400</x:v>
      </x:c>
      <x:c r="F12" s="23" t="n">
        <x:f>-SUM(Datos!F12:Datos!F13)</x:f>
        <x:v>-12000</x:v>
      </x:c>
      <x:c r="G12" s="23" t="n">
        <x:f>-SUM(Datos!G12:Datos!G13)</x:f>
        <x:v>-13600</x:v>
      </x:c>
      <x:c r="H12" s="23" t="n">
        <x:f>SUM(B12:G12)</x:f>
        <x:v>-57600</x:v>
      </x:c>
    </x:row>
    <x:row r="13" ht="23" customHeight="1">
      <x:c r="A13" s="44" t="str">
        <x:v>UTILIDAD BRUTA</x:v>
      </x:c>
      <x:c r="B13" s="45" t="n">
        <x:f>SUM(B11:B12)</x:f>
        <x:v>9695</x:v>
      </x:c>
      <x:c r="C13" s="45" t="n">
        <x:f>SUM(C11:C12)</x:f>
        <x:v>12465</x:v>
      </x:c>
      <x:c r="D13" s="45" t="n">
        <x:f>SUM(D11:D12)</x:f>
        <x:v>15235</x:v>
      </x:c>
      <x:c r="E13" s="45" t="n">
        <x:f>SUM(E11:E12)</x:f>
        <x:v>18005</x:v>
      </x:c>
      <x:c r="F13" s="45" t="n">
        <x:f>SUM(F11:F12)</x:f>
        <x:v>20775</x:v>
      </x:c>
      <x:c r="G13" s="45" t="n">
        <x:f>SUM(G11:G12)</x:f>
        <x:v>23545</x:v>
      </x:c>
      <x:c r="H13" s="45" t="n">
        <x:f>SUM(B13:G13)</x:f>
        <x:v>99720</x:v>
      </x:c>
    </x:row>
    <x:row r="14">
      <x:c r="A14" t="str">
        <x:v>(-) Personal</x:v>
      </x:c>
      <x:c r="B14" s="23" t="n">
        <x:f>-Datos!B14</x:f>
        <x:v>-3150</x:v>
      </x:c>
      <x:c r="C14" s="23" t="n">
        <x:f>-Datos!C14</x:f>
        <x:v>-4050</x:v>
      </x:c>
      <x:c r="D14" s="23" t="n">
        <x:f>-Datos!D14</x:f>
        <x:v>-4950</x:v>
      </x:c>
      <x:c r="E14" s="23" t="n">
        <x:f>-Datos!E14</x:f>
        <x:v>-5850</x:v>
      </x:c>
      <x:c r="F14" s="23" t="n">
        <x:f>-Datos!F14</x:f>
        <x:v>-6750</x:v>
      </x:c>
      <x:c r="G14" s="23" t="n">
        <x:f>-Datos!G14</x:f>
        <x:v>-7650</x:v>
      </x:c>
      <x:c r="H14" s="23" t="n">
        <x:f>SUM(B14:G14)</x:f>
        <x:v>-32400</x:v>
      </x:c>
    </x:row>
    <x:row r="15">
      <x:c r="A15" t="str">
        <x:v>(-) Alquiler</x:v>
      </x:c>
      <x:c r="B15" s="23" t="n">
        <x:f>-Datos!B15</x:f>
        <x:v>-840</x:v>
      </x:c>
      <x:c r="C15" s="23" t="n">
        <x:f>-Datos!C15</x:f>
        <x:v>-1080</x:v>
      </x:c>
      <x:c r="D15" s="23" t="n">
        <x:f>-Datos!D15</x:f>
        <x:v>-1320</x:v>
      </x:c>
      <x:c r="E15" s="23" t="n">
        <x:f>-Datos!E15</x:f>
        <x:v>-1560</x:v>
      </x:c>
      <x:c r="F15" s="23" t="n">
        <x:f>-Datos!F15</x:f>
        <x:v>-1800</x:v>
      </x:c>
      <x:c r="G15" s="23" t="n">
        <x:f>-Datos!G15</x:f>
        <x:v>-2040</x:v>
      </x:c>
      <x:c r="H15" s="23" t="n">
        <x:f>SUM(B15:G15)</x:f>
        <x:v>-8640</x:v>
      </x:c>
    </x:row>
    <x:row r="16">
      <x:c r="A16" t="str">
        <x:v>(-) Suministros</x:v>
      </x:c>
      <x:c r="B16" s="23" t="n">
        <x:f>-Datos!B16</x:f>
        <x:v>-420</x:v>
      </x:c>
      <x:c r="C16" s="23" t="n">
        <x:f>-Datos!C16</x:f>
        <x:v>-540</x:v>
      </x:c>
      <x:c r="D16" s="23" t="n">
        <x:f>-Datos!D16</x:f>
        <x:v>-660</x:v>
      </x:c>
      <x:c r="E16" s="23" t="n">
        <x:f>-Datos!E16</x:f>
        <x:v>-780</x:v>
      </x:c>
      <x:c r="F16" s="23" t="n">
        <x:f>-Datos!F16</x:f>
        <x:v>-900</x:v>
      </x:c>
      <x:c r="G16" s="23" t="n">
        <x:f>-Datos!G16</x:f>
        <x:v>-1020</x:v>
      </x:c>
      <x:c r="H16" s="23" t="n">
        <x:f>SUM(B16:G16)</x:f>
        <x:v>-4320</x:v>
      </x:c>
    </x:row>
    <x:row r="17">
      <x:c r="A17" t="str">
        <x:v>(-) Marketing</x:v>
      </x:c>
      <x:c r="B17" s="23" t="n">
        <x:f>-Datos!B17</x:f>
        <x:v>-560</x:v>
      </x:c>
      <x:c r="C17" s="23" t="n">
        <x:f>-Datos!C17</x:f>
        <x:v>-720</x:v>
      </x:c>
      <x:c r="D17" s="23" t="n">
        <x:f>-Datos!D17</x:f>
        <x:v>-880</x:v>
      </x:c>
      <x:c r="E17" s="23" t="n">
        <x:f>-Datos!E17</x:f>
        <x:v>-1040</x:v>
      </x:c>
      <x:c r="F17" s="23" t="n">
        <x:f>-Datos!F17</x:f>
        <x:v>-1200</x:v>
      </x:c>
      <x:c r="G17" s="23" t="n">
        <x:f>-Datos!G17</x:f>
        <x:v>-1360</x:v>
      </x:c>
      <x:c r="H17" s="23" t="n">
        <x:f>SUM(B17:G17)</x:f>
        <x:v>-5760</x:v>
      </x:c>
    </x:row>
    <x:row r="18">
      <x:c r="A18" t="str">
        <x:v>(-) Tecnología</x:v>
      </x:c>
      <x:c r="B18" s="23" t="n">
        <x:f>-Datos!B18</x:f>
        <x:v>-238</x:v>
      </x:c>
      <x:c r="C18" s="23" t="n">
        <x:f>-Datos!C18</x:f>
        <x:v>-306</x:v>
      </x:c>
      <x:c r="D18" s="23" t="n">
        <x:f>-Datos!D18</x:f>
        <x:v>-374</x:v>
      </x:c>
      <x:c r="E18" s="23" t="n">
        <x:f>-Datos!E18</x:f>
        <x:v>-442</x:v>
      </x:c>
      <x:c r="F18" s="23" t="n">
        <x:f>-Datos!F18</x:f>
        <x:v>-510</x:v>
      </x:c>
      <x:c r="G18" s="23" t="n">
        <x:f>-Datos!G18</x:f>
        <x:v>-578</x:v>
      </x:c>
      <x:c r="H18" s="23" t="n">
        <x:f>SUM(B18:G18)</x:f>
        <x:v>-2448</x:v>
      </x:c>
    </x:row>
    <x:row r="19">
      <x:c r="A19" t="str">
        <x:v>(-) Otros operativos</x:v>
      </x:c>
      <x:c r="B19" s="23" t="n">
        <x:f>-Datos!B19</x:f>
        <x:v>-350</x:v>
      </x:c>
      <x:c r="C19" s="23" t="n">
        <x:f>-Datos!C19</x:f>
        <x:v>-450</x:v>
      </x:c>
      <x:c r="D19" s="23" t="n">
        <x:f>-Datos!D19</x:f>
        <x:v>-550</x:v>
      </x:c>
      <x:c r="E19" s="23" t="n">
        <x:f>-Datos!E19</x:f>
        <x:v>-650</x:v>
      </x:c>
      <x:c r="F19" s="23" t="n">
        <x:f>-Datos!F19</x:f>
        <x:v>-750</x:v>
      </x:c>
      <x:c r="G19" s="23" t="n">
        <x:f>-Datos!G19</x:f>
        <x:v>-850</x:v>
      </x:c>
      <x:c r="H19" s="23" t="n">
        <x:f>SUM(B19:G19)</x:f>
        <x:v>-3600</x:v>
      </x:c>
    </x:row>
    <x:row r="20" ht="23" customHeight="1">
      <x:c r="A20" s="44" t="str">
        <x:v>RESULTADO ANTES DE DEPRECIACIÓN</x:v>
      </x:c>
      <x:c r="B20" s="45" t="n">
        <x:f>SUM(B13:B19)</x:f>
        <x:v>4137</x:v>
      </x:c>
      <x:c r="C20" s="45" t="n">
        <x:f>SUM(C13:C19)</x:f>
        <x:v>5319</x:v>
      </x:c>
      <x:c r="D20" s="45" t="n">
        <x:f>SUM(D13:D19)</x:f>
        <x:v>6501</x:v>
      </x:c>
      <x:c r="E20" s="45" t="n">
        <x:f>SUM(E13:E19)</x:f>
        <x:v>7683</x:v>
      </x:c>
      <x:c r="F20" s="45" t="n">
        <x:f>SUM(F13:F19)</x:f>
        <x:v>8865</x:v>
      </x:c>
      <x:c r="G20" s="45" t="n">
        <x:f>SUM(G13:G19)</x:f>
        <x:v>10047</x:v>
      </x:c>
      <x:c r="H20" s="45" t="n">
        <x:f>SUM(B20:G20)</x:f>
        <x:v>42552</x:v>
      </x:c>
    </x:row>
    <x:row r="21">
      <x:c r="A21" t="str">
        <x:v>(-) Depreciación / amortización</x:v>
      </x:c>
      <x:c r="B21" s="23" t="n">
        <x:f>-Datos!B20</x:f>
        <x:v>-175</x:v>
      </x:c>
      <x:c r="C21" s="23" t="n">
        <x:f>-Datos!C20</x:f>
        <x:v>-225</x:v>
      </x:c>
      <x:c r="D21" s="23" t="n">
        <x:f>-Datos!D20</x:f>
        <x:v>-275</x:v>
      </x:c>
      <x:c r="E21" s="23" t="n">
        <x:f>-Datos!E20</x:f>
        <x:v>-325</x:v>
      </x:c>
      <x:c r="F21" s="23" t="n">
        <x:f>-Datos!F20</x:f>
        <x:v>-375</x:v>
      </x:c>
      <x:c r="G21" s="23" t="n">
        <x:f>-Datos!G20</x:f>
        <x:v>-425</x:v>
      </x:c>
      <x:c r="H21" s="23" t="n">
        <x:f>SUM(B21:G21)</x:f>
        <x:v>-1800</x:v>
      </x:c>
    </x:row>
    <x:row r="22" ht="23" customHeight="1">
      <x:c r="A22" s="44" t="str">
        <x:v>RESULTADO OPERATIVO</x:v>
      </x:c>
      <x:c r="B22" s="45" t="n">
        <x:f>SUM(B20:B21)</x:f>
        <x:v>3962</x:v>
      </x:c>
      <x:c r="C22" s="45" t="n">
        <x:f>SUM(C20:C21)</x:f>
        <x:v>5094</x:v>
      </x:c>
      <x:c r="D22" s="45" t="n">
        <x:f>SUM(D20:D21)</x:f>
        <x:v>6226</x:v>
      </x:c>
      <x:c r="E22" s="45" t="n">
        <x:f>SUM(E20:E21)</x:f>
        <x:v>7358</x:v>
      </x:c>
      <x:c r="F22" s="45" t="n">
        <x:f>SUM(F20:F21)</x:f>
        <x:v>8490</x:v>
      </x:c>
      <x:c r="G22" s="45" t="n">
        <x:f>SUM(G20:G21)</x:f>
        <x:v>9622</x:v>
      </x:c>
      <x:c r="H22" s="45" t="n">
        <x:f>SUM(B22:G22)</x:f>
        <x:v>40752</x:v>
      </x:c>
    </x:row>
    <x:row r="23">
      <x:c r="A23" t="str">
        <x:v>(+) Otros ingresos</x:v>
      </x:c>
      <x:c r="B23" s="23" t="n">
        <x:f>Datos!B22</x:f>
        <x:v>87.5</x:v>
      </x:c>
      <x:c r="C23" s="23" t="n">
        <x:f>Datos!C22</x:f>
        <x:v>112.5</x:v>
      </x:c>
      <x:c r="D23" s="23" t="n">
        <x:f>Datos!D22</x:f>
        <x:v>137.5</x:v>
      </x:c>
      <x:c r="E23" s="23" t="n">
        <x:f>Datos!E22</x:f>
        <x:v>162.5</x:v>
      </x:c>
      <x:c r="F23" s="23" t="n">
        <x:f>Datos!F22</x:f>
        <x:v>187.5</x:v>
      </x:c>
      <x:c r="G23" s="23" t="n">
        <x:f>Datos!G22</x:f>
        <x:v>212.5</x:v>
      </x:c>
      <x:c r="H23" s="23" t="n">
        <x:f>SUM(B23:G23)</x:f>
        <x:v>900</x:v>
      </x:c>
    </x:row>
    <x:row r="24">
      <x:c r="A24" t="str">
        <x:v>(-) Gastos financieros</x:v>
      </x:c>
      <x:c r="B24" s="23" t="n">
        <x:f>-Datos!B21</x:f>
        <x:v>-119</x:v>
      </x:c>
      <x:c r="C24" s="23" t="n">
        <x:f>-Datos!C21</x:f>
        <x:v>-153</x:v>
      </x:c>
      <x:c r="D24" s="23" t="n">
        <x:f>-Datos!D21</x:f>
        <x:v>-187</x:v>
      </x:c>
      <x:c r="E24" s="23" t="n">
        <x:f>-Datos!E21</x:f>
        <x:v>-221</x:v>
      </x:c>
      <x:c r="F24" s="23" t="n">
        <x:f>-Datos!F21</x:f>
        <x:v>-255</x:v>
      </x:c>
      <x:c r="G24" s="23" t="n">
        <x:f>-Datos!G21</x:f>
        <x:v>-289</x:v>
      </x:c>
      <x:c r="H24" s="23" t="n">
        <x:f>SUM(B24:G24)</x:f>
        <x:v>-1224</x:v>
      </x:c>
    </x:row>
    <x:row r="25" ht="23" customHeight="1">
      <x:c r="A25" s="44" t="str">
        <x:v>RESULTADO ANTES DE IMPUESTOS</x:v>
      </x:c>
      <x:c r="B25" s="45" t="n">
        <x:f>SUM(B22:B24)</x:f>
        <x:v>3930.5</x:v>
      </x:c>
      <x:c r="C25" s="45" t="n">
        <x:f>SUM(C22:C24)</x:f>
        <x:v>5053.5</x:v>
      </x:c>
      <x:c r="D25" s="45" t="n">
        <x:f>SUM(D22:D24)</x:f>
        <x:v>6176.5</x:v>
      </x:c>
      <x:c r="E25" s="45" t="n">
        <x:f>SUM(E22:E24)</x:f>
        <x:v>7299.5</x:v>
      </x:c>
      <x:c r="F25" s="45" t="n">
        <x:f>SUM(F22:F24)</x:f>
        <x:v>8422.5</x:v>
      </x:c>
      <x:c r="G25" s="45" t="n">
        <x:f>SUM(G22:G24)</x:f>
        <x:v>9545.5</x:v>
      </x:c>
      <x:c r="H25" s="45" t="n">
        <x:f>SUM(B25:G25)</x:f>
        <x:v>40428</x:v>
      </x:c>
    </x:row>
    <x:row r="26">
      <x:c r="A26" t="str">
        <x:v>(-) Impuesto estimado ingresado</x:v>
      </x:c>
      <x:c r="B26" s="23" t="n">
        <x:f>-Datos!B23</x:f>
        <x:v>-630</x:v>
      </x:c>
      <x:c r="C26" s="23" t="n">
        <x:f>-Datos!C23</x:f>
        <x:v>-810</x:v>
      </x:c>
      <x:c r="D26" s="23" t="n">
        <x:f>-Datos!D23</x:f>
        <x:v>-990</x:v>
      </x:c>
      <x:c r="E26" s="23" t="n">
        <x:f>-Datos!E23</x:f>
        <x:v>-1170</x:v>
      </x:c>
      <x:c r="F26" s="23" t="n">
        <x:f>-Datos!F23</x:f>
        <x:v>-1350</x:v>
      </x:c>
      <x:c r="G26" s="23" t="n">
        <x:f>-Datos!G23</x:f>
        <x:v>-1530</x:v>
      </x:c>
      <x:c r="H26" s="23" t="n">
        <x:f>SUM(B26:G26)</x:f>
        <x:v>-6480</x:v>
      </x:c>
    </x:row>
    <x:row r="27" ht="26" customHeight="1">
      <x:c r="A27" s="12" t="str">
        <x:v>UTILIDAD NETA</x:v>
      </x:c>
      <x:c r="B27" s="51" t="n">
        <x:f>SUM(B25:B26)</x:f>
        <x:v>3300.5</x:v>
      </x:c>
      <x:c r="C27" s="51" t="n">
        <x:f>SUM(C25:C26)</x:f>
        <x:v>4243.5</x:v>
      </x:c>
      <x:c r="D27" s="51" t="n">
        <x:f>SUM(D25:D26)</x:f>
        <x:v>5186.5</x:v>
      </x:c>
      <x:c r="E27" s="51" t="n">
        <x:f>SUM(E25:E26)</x:f>
        <x:v>6129.5</x:v>
      </x:c>
      <x:c r="F27" s="51" t="n">
        <x:f>SUM(F25:F26)</x:f>
        <x:v>7072.5</x:v>
      </x:c>
      <x:c r="G27" s="51" t="n">
        <x:f>SUM(G25:G26)</x:f>
        <x:v>8015.5</x:v>
      </x:c>
      <x:c r="H27" s="51" t="n">
        <x:f>SUM(B27:G27)</x:f>
        <x:v>33948</x:v>
      </x:c>
    </x:row>
    <x:row r="28">
      <x:c r="A28" s="56" t="str">
        <x:v>Margen bruto (%)</x:v>
      </x:c>
      <x:c r="B28" s="57" t="n">
        <x:f>IFERROR(B13/B11,0)</x:f>
        <x:v>0.6338672768878718</x:v>
      </x:c>
      <x:c r="C28" s="57" t="n">
        <x:f>IFERROR(C13/C11,0)</x:f>
        <x:v>0.6338672768878718</x:v>
      </x:c>
      <x:c r="D28" s="57" t="n">
        <x:f>IFERROR(D13/D11,0)</x:f>
        <x:v>0.6338672768878718</x:v>
      </x:c>
      <x:c r="E28" s="57" t="n">
        <x:f>IFERROR(E13/E11,0)</x:f>
        <x:v>0.6338672768878718</x:v>
      </x:c>
      <x:c r="F28" s="57" t="n">
        <x:f>IFERROR(F13/F11,0)</x:f>
        <x:v>0.6338672768878718</x:v>
      </x:c>
      <x:c r="G28" s="57" t="n">
        <x:f>IFERROR(G13/G11,0)</x:f>
        <x:v>0.6338672768878718</x:v>
      </x:c>
      <x:c r="H28" s="57" t="n">
        <x:f>IFERROR(H13/H11,0)</x:f>
        <x:v>0.6338672768878718</x:v>
      </x:c>
    </x:row>
    <x:row r="29">
      <x:c r="A29" s="56" t="str">
        <x:v>Margen operativo (%)</x:v>
      </x:c>
      <x:c r="B29" s="57" t="n">
        <x:f>IFERROR(B22/B11,0)</x:f>
        <x:v>0.2590389016018307</x:v>
      </x:c>
      <x:c r="C29" s="57" t="n">
        <x:f>IFERROR(C22/C11,0)</x:f>
        <x:v>0.2590389016018307</x:v>
      </x:c>
      <x:c r="D29" s="57" t="n">
        <x:f>IFERROR(D22/D11,0)</x:f>
        <x:v>0.2590389016018307</x:v>
      </x:c>
      <x:c r="E29" s="57" t="n">
        <x:f>IFERROR(E22/E11,0)</x:f>
        <x:v>0.2590389016018307</x:v>
      </x:c>
      <x:c r="F29" s="57" t="n">
        <x:f>IFERROR(F22/F11,0)</x:f>
        <x:v>0.2590389016018307</x:v>
      </x:c>
      <x:c r="G29" s="57" t="n">
        <x:f>IFERROR(G22/G11,0)</x:f>
        <x:v>0.2590389016018307</x:v>
      </x:c>
      <x:c r="H29" s="57" t="n">
        <x:f>IFERROR(H22/H11,0)</x:f>
        <x:v>0.2590389016018307</x:v>
      </x:c>
    </x:row>
    <x:row r="30">
      <x:c r="A30" s="56" t="str">
        <x:v>Margen neto (%)</x:v>
      </x:c>
      <x:c r="B30" s="57" t="n">
        <x:f>IFERROR(B27/B11,0)</x:f>
        <x:v>0.21578947368421053</x:v>
      </x:c>
      <x:c r="C30" s="57" t="n">
        <x:f>IFERROR(C27/C11,0)</x:f>
        <x:v>0.21578947368421053</x:v>
      </x:c>
      <x:c r="D30" s="57" t="n">
        <x:f>IFERROR(D27/D11,0)</x:f>
        <x:v>0.21578947368421053</x:v>
      </x:c>
      <x:c r="E30" s="57" t="n">
        <x:f>IFERROR(E27/E11,0)</x:f>
        <x:v>0.21578947368421053</x:v>
      </x:c>
      <x:c r="F30" s="57" t="n">
        <x:f>IFERROR(F27/F11,0)</x:f>
        <x:v>0.21578947368421053</x:v>
      </x:c>
      <x:c r="G30" s="57" t="n">
        <x:f>IFERROR(G27/G11,0)</x:f>
        <x:v>0.21578947368421053</x:v>
      </x:c>
      <x:c r="H30" s="57" t="n">
        <x:f>IFERROR(H27/H11,0)</x:f>
        <x:v>0.21578947368421053</x:v>
      </x:c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8" hidden="0" customWidth="1"/>
    <x:col min="3" max="3" width="1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40" customHeight="1">
      <x:c r="A1" s="4" t="str">
        <x:v>PANEL DE RESULTADOS · EMPRESA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40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4" ht="23" customHeight="1">
      <x:c r="A4" s="63" t="str">
        <x:v>INGRESOS NETOS · TOTAL</x:v>
      </x:c>
      <x:c r="B4" s="63"/>
      <x:c r="C4" s="63"/>
      <x:c r="D4" s="63"/>
      <x:c r="F4" s="63" t="str">
        <x:v>UTILIDAD NETA · TOTAL</x:v>
      </x:c>
      <x:c r="G4" s="63"/>
      <x:c r="H4" s="63"/>
      <x:c r="I4" s="63"/>
    </x:row>
    <x:row r="5">
      <x:c r="A5" s="72" t="n">
        <x:f>Estado!H11</x:f>
        <x:v>157320</x:v>
      </x:c>
      <x:c r="B5" s="68"/>
      <x:c r="C5" s="68"/>
      <x:c r="D5" s="68"/>
      <x:c r="F5" s="72" t="n">
        <x:f>Estado!H27</x:f>
        <x:v>33948</x:v>
      </x:c>
      <x:c r="G5" s="68"/>
      <x:c r="H5" s="68"/>
      <x:c r="I5" s="68"/>
    </x:row>
    <x:row r="6">
      <x:c r="A6" s="68"/>
      <x:c r="B6" s="68"/>
      <x:c r="C6" s="68"/>
      <x:c r="D6" s="68"/>
      <x:c r="F6" s="68"/>
      <x:c r="G6" s="68"/>
      <x:c r="H6" s="68"/>
      <x:c r="I6" s="68"/>
    </x:row>
    <x:row r="7">
      <x:c r="A7" s="68"/>
      <x:c r="B7" s="68"/>
      <x:c r="C7" s="68"/>
      <x:c r="D7" s="68"/>
      <x:c r="F7" s="68"/>
      <x:c r="G7" s="68"/>
      <x:c r="H7" s="68"/>
      <x:c r="I7" s="68"/>
    </x:row>
    <x:row r="9" ht="23" customHeight="1">
      <x:c r="A9" s="63" t="str">
        <x:v>MARGEN BRUTO</x:v>
      </x:c>
      <x:c r="B9" s="63"/>
      <x:c r="C9" s="63"/>
      <x:c r="D9" s="63"/>
      <x:c r="F9" s="63" t="str">
        <x:v>MARGEN NETO</x:v>
      </x:c>
      <x:c r="G9" s="63"/>
      <x:c r="H9" s="63"/>
      <x:c r="I9" s="63"/>
    </x:row>
    <x:row r="10">
      <x:c r="A10" s="75" t="n">
        <x:f>Estado!H28</x:f>
        <x:v>0.6338672768878718</x:v>
      </x:c>
      <x:c r="B10" s="76"/>
      <x:c r="C10" s="76"/>
      <x:c r="D10" s="76"/>
      <x:c r="F10" s="75" t="n">
        <x:f>Estado!H30</x:f>
        <x:v>0.21578947368421053</x:v>
      </x:c>
      <x:c r="G10" s="76"/>
      <x:c r="H10" s="76"/>
      <x:c r="I10" s="76"/>
    </x:row>
    <x:row r="11">
      <x:c r="A11" s="76"/>
      <x:c r="B11" s="76"/>
      <x:c r="C11" s="76"/>
      <x:c r="D11" s="76"/>
      <x:c r="F11" s="76"/>
      <x:c r="G11" s="76"/>
      <x:c r="H11" s="76"/>
      <x:c r="I11" s="76"/>
    </x:row>
    <x:row r="14" ht="26" customHeight="1">
      <x:c r="A14" s="13" t="str">
        <x:v>PERÍODO</x:v>
      </x:c>
      <x:c r="B14" s="13" t="str">
        <x:v>INGRESOS NETOS</x:v>
      </x:c>
      <x:c r="C14" s="13" t="str">
        <x:v>UTILIDAD NETA</x:v>
      </x:c>
    </x:row>
    <x:row r="15">
      <x:c r="A15" t="str">
        <x:v>Tienda</x:v>
      </x:c>
      <x:c r="B15" s="80" t="n">
        <x:f>Estado!B11</x:f>
        <x:v>15295</x:v>
      </x:c>
      <x:c r="C15" s="80" t="n">
        <x:f>Estado!B27</x:f>
        <x:v>3300.5</x:v>
      </x:c>
    </x:row>
    <x:row r="16">
      <x:c r="A16" t="str">
        <x:v>Web</x:v>
      </x:c>
      <x:c r="B16" s="80" t="n">
        <x:f>Estado!C11</x:f>
        <x:v>19665</x:v>
      </x:c>
      <x:c r="C16" s="80" t="n">
        <x:f>Estado!C27</x:f>
        <x:v>4243.5</x:v>
      </x:c>
    </x:row>
    <x:row r="17">
      <x:c r="A17" t="str">
        <x:v>Servicios</x:v>
      </x:c>
      <x:c r="B17" s="80" t="n">
        <x:f>Estado!D11</x:f>
        <x:v>24035</x:v>
      </x:c>
      <x:c r="C17" s="80" t="n">
        <x:f>Estado!D27</x:f>
        <x:v>5186.5</x:v>
      </x:c>
    </x:row>
    <x:row r="18">
      <x:c r="A18" t="str">
        <x:v>Mayorista</x:v>
      </x:c>
      <x:c r="B18" s="80" t="n">
        <x:f>Estado!E11</x:f>
        <x:v>28405</x:v>
      </x:c>
      <x:c r="C18" s="80" t="n">
        <x:f>Estado!E27</x:f>
        <x:v>6129.5</x:v>
      </x:c>
    </x:row>
    <x:row r="19">
      <x:c r="A19" t="str">
        <x:v>Formación</x:v>
      </x:c>
      <x:c r="B19" s="80" t="n">
        <x:f>Estado!F11</x:f>
        <x:v>32775</x:v>
      </x:c>
      <x:c r="C19" s="80" t="n">
        <x:f>Estado!F27</x:f>
        <x:v>7072.5</x:v>
      </x:c>
    </x:row>
    <x:row r="20">
      <x:c r="A20" t="str">
        <x:v>Otros</x:v>
      </x:c>
      <x:c r="B20" s="80" t="n">
        <x:f>Estado!G11</x:f>
        <x:v>37145</x:v>
      </x:c>
      <x:c r="C20" s="80" t="n">
        <x:f>Estado!G27</x:f>
        <x:v>8015.5</x:v>
      </x:c>
    </x:row>
  </x:sheetData>
  <x:mergeCells>
    <x:mergeCell ref="A1:J2"/>
    <x:mergeCell ref="A4:D4"/>
    <x:mergeCell ref="F4:I4"/>
    <x:mergeCell ref="A5:D7"/>
    <x:mergeCell ref="F5:I7"/>
    <x:mergeCell ref="A9:D9"/>
    <x:mergeCell ref="F9:I9"/>
    <x:mergeCell ref="A10:D11"/>
    <x:mergeCell ref="F10:I11"/>
  </x:mergeCells>
  <x:pageMargins left="0.7" right="0.7" top="0.75" bottom="0.75" header="0.3" footer="0.3"/>
  <x:drawing xmlns:r="http://schemas.openxmlformats.org/officeDocument/2006/relationships" r:id="R7789a8cfb0fc4a10"/>
</x:worksheet>
</file>

<file path=xl/worksheets/sheet4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76" hidden="0" customWidth="1"/>
  </x:cols>
  <x:sheetData>
    <x:row r="1" ht="40" customHeight="1">
      <x:c r="A1" s="4" t="str">
        <x:v>GUÍA · ESTADO DE RESULTADOS</x:v>
      </x:c>
      <x:c r="B1" s="4"/>
      <x:c r="C1" s="4"/>
      <x:c r="D1" s="4"/>
      <x:c r="E1" s="4"/>
      <x:c r="F1" s="4"/>
      <x:c r="G1" s="4"/>
      <x:c r="H1" s="4"/>
    </x:row>
    <x:row r="2" ht="40" customHeight="1">
      <x:c r="A2" s="4"/>
      <x:c r="B2" s="4"/>
      <x:c r="C2" s="4"/>
      <x:c r="D2" s="4"/>
      <x:c r="E2" s="4"/>
      <x:c r="F2" s="4"/>
      <x:c r="G2" s="4"/>
      <x:c r="H2" s="4"/>
    </x:row>
    <x:row r="4" ht="36" customHeight="1">
      <x:c r="A4" s="83" t="str">
        <x:v>1. Configura</x:v>
      </x:c>
      <x:c r="B4" s="87" t="str">
        <x:v>En Datos, edita la moneda, empresa y los importes de cada columna.</x:v>
      </x:c>
    </x:row>
    <x:row r="5" ht="36" customHeight="1">
      <x:c r="A5" s="83" t="str">
        <x:v>2. Ingresos</x:v>
      </x:c>
      <x:c r="B5" s="87" t="str">
        <x:v>Las ventas y servicios suman; descuentos y devoluciones se introducen como positivos.</x:v>
      </x:c>
    </x:row>
    <x:row r="6" ht="36" customHeight="1">
      <x:c r="A6" s="83" t="str">
        <x:v>3. Costos / gastos</x:v>
      </x:c>
      <x:c r="B6" s="87" t="str">
        <x:v>Escribe costos y gastos como positivos en Datos: el Estado los resta automáticamente.</x:v>
      </x:c>
    </x:row>
    <x:row r="7" ht="36" customHeight="1">
      <x:c r="A7" s="83" t="str">
        <x:v>4. Impuesto</x:v>
      </x:c>
      <x:c r="B7" s="87" t="str">
        <x:v>Registra la cuantía estimada del impuesto calculada externamente. NO se aplica una tasa fiscal fija.</x:v>
      </x:c>
    </x:row>
    <x:row r="8" ht="36" customHeight="1">
      <x:c r="A8" s="83" t="str">
        <x:v>5. Revisa</x:v>
      </x:c>
      <x:c r="B8" s="87" t="str">
        <x:v>Consulta Estado para las utilidades y márgenes, e Indicadores para visualizar el conjunto.</x:v>
      </x:c>
    </x:row>
    <x:row r="9" ht="36" customHeight="1">
      <x:c r="A9" s="83" t="str">
        <x:v>6. Personaliza</x:v>
      </x:c>
      <x:c r="B9" s="87" t="str">
        <x:v>Reemplaza los valores ficticios antes de tomar decisiones; conserva una copia del archivo.</x:v>
      </x:c>
    </x:row>
    <x:row r="10" ht="36" customHeight="1">
      <x:c r="A10" s="83" t="str">
        <x:v>Definiciones</x:v>
      </x:c>
      <x:c r="B10" s="87" t="str">
        <x:v>Ingresos netos: ventas/servicios menos devoluciones y descuentos.</x:v>
      </x:c>
    </x:row>
    <x:row r="11" ht="36" customHeight="1">
      <x:c r="A11" s="83" t="str">
        <x:v>Utilidad bruta</x:v>
      </x:c>
      <x:c r="B11" s="87" t="str">
        <x:v>Ingresos netos menos costos directos.</x:v>
      </x:c>
    </x:row>
    <x:row r="12" ht="36" customHeight="1">
      <x:c r="A12" s="83" t="str">
        <x:v>Resultado operativo</x:v>
      </x:c>
      <x:c r="B12" s="87" t="str">
        <x:v>Utilidad bruta menos gastos de operación y depreciación/amortización.</x:v>
      </x:c>
    </x:row>
    <x:row r="13" ht="36" customHeight="1">
      <x:c r="A13" s="83" t="str">
        <x:v>Utilidad neta</x:v>
      </x:c>
      <x:c r="B13" s="87" t="str">
        <x:v>Resultado antes de impuestos menos impuesto ingresado.</x:v>
      </x:c>
    </x:row>
    <x:row r="14" ht="36" customHeight="1">
      <x:c r="A14" s="83" t="str">
        <x:v>Alcance</x:v>
      </x:c>
      <x:c r="B14" s="87" t="str">
        <x:v>Modelo educativo de gestión, NO constituye estados auditados, declaraciones fiscales ni sustituto de asesoría profesional.</x:v>
      </x:c>
    </x:row>
    <x:row r="15" ht="36" customHeight="1">
      <x:c r="A15" s="83" t="str">
        <x:v>Referencias</x:v>
      </x:c>
      <x:c r="B15" s="87" t="str">
        <x:v>Norma contable global: https://www.ifrs.org/issued-standards/list-of-standards/ias-1-presentation-of-financial-statements/</x:v>
      </x:c>
    </x:row>
    <x:row r="16" ht="36" customHeight="1">
      <x:c r="A16" s="83" t="str">
        <x:v>España</x:v>
      </x:c>
      <x:c r="B16" s="87" t="str">
        <x:v>Plan General de Contabilidad: https://www.boe.es/buscar/act.php?id=BOE-A-2007-19884</x:v>
      </x:c>
    </x:row>
    <x:row r="17" ht="36" customHeight="1">
      <x:c r="A17" s="83" t="str">
        <x:v>Datos del ejemplo</x:v>
      </x:c>
      <x:c r="B17" s="87" t="str">
        <x:v>100% ficticios. No reflejan tasas oficiales, obligaciones ni empresas reales.</x:v>
      </x:c>
    </x:row>
  </x:sheetData>
  <x:mergeCells>
    <x:mergeCell ref="A1:H2"/>
  </x:mergeCells>
  <x:pageMargins left="0.7" right="0.7" top="0.75" bottom="0.75" header="0.3" footer="0.3"/>
</x:worksheet>
</file>