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a9397e4de488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d1149d69b4dc456a"/>
    <x:sheet xmlns:r="http://schemas.openxmlformats.org/officeDocument/2006/relationships" name="Vehiculos" sheetId="2" r:id="R691e50c3e01044ae"/>
    <x:sheet xmlns:r="http://schemas.openxmlformats.org/officeDocument/2006/relationships" name="Gastos" sheetId="3" r:id="R8d613c5410ff4e4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dd/mm/yyyy"/>
    <x:numFmt numFmtId="201" formatCode="#,##0.00"/>
    <x:numFmt numFmtId="202" formatCode="#,##0"/>
    <x:numFmt numFmtId="203" formatCode="0"/>
  </x:numFmts>
  <x:fonts count="7">
    <x:font>
      <x:sz val="11"/>
      <x:name val="Carlito"/>
    </x:font>
    <x:font>
      <x:sz val="11"/>
      <x:color rgb="FF173E55"/>
      <x:name val="Arial"/>
    </x:font>
    <x:font>
      <x:b/>
      <x:sz val="16"/>
      <x:color rgb="FF173E55"/>
      <x:name val="Arial"/>
    </x:font>
    <x:font>
      <x:sz val="11"/>
      <x:color rgb="FF19569D"/>
      <x:name val="Arial"/>
    </x:font>
    <x:font>
      <x:b/>
      <x:sz val="13"/>
      <x:color rgb="FF246F92"/>
      <x:name val="Arial"/>
    </x:font>
    <x:font>
      <x:sz val="11"/>
      <x:color rgb="FF557080"/>
      <x:name val="Arial"/>
    </x:font>
    <x:font>
      <x:b/>
      <x:sz val="11"/>
      <x:color rgb="FFFFFFFF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FFF2CC"/>
      </x:patternFill>
    </x:fill>
    <x:fill>
      <x:patternFill patternType="solid">
        <x:fgColor rgb="FFFFFFFF"/>
      </x:patternFill>
    </x:fill>
    <x:fill>
      <x:patternFill patternType="solid">
        <x:fgColor rgb="FFEFF5F8"/>
      </x:patternFill>
    </x:fill>
    <x:fill>
      <x:patternFill patternType="solid">
        <x:fgColor rgb="FF173E55"/>
      </x:patternFill>
    </x:fill>
  </x:fills>
  <x:borders count="2">
    <x:border>
      <x:left/>
      <x:right/>
      <x:top/>
      <x:bottom/>
      <x:diagonal/>
    </x:border>
    <x:border>
      <x:left/>
      <x:right/>
      <x:top/>
      <x:bottom style="thin">
        <x:color rgb="FFB8D4E1"/>
      </x:bottom>
      <x:diagonal/>
    </x:border>
  </x:borders>
  <x:cellStyleXfs count="1">
    <x:xf numFmtId="0" fontId="0" fillId="0" borderId="0"/>
  </x:cellStyleXfs>
  <x:cellXfs count="2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20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201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  <x:xf numFmtId="202" fontId="4" fillId="4" borderId="0" xfId="0" applyNumberFormat="1" applyFont="1" applyFill="1" applyBorder="1" applyAlignment="1">
      <x:alignment vertical="center"/>
    </x:xf>
    <x:xf numFmtId="203" fontId="4" fillId="4" borderId="0" xfId="0" applyNumberFormat="1" applyFont="1" applyFill="1" applyBorder="1" applyAlignment="1">
      <x:alignment vertical="center"/>
    </x:xf>
    <x:xf numFmtId="203" fontId="4" fillId="3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/>
    </x:xf>
    <x:xf numFmtId="0" fontId="6" fillId="5" borderId="0" xfId="0" applyNumberFormat="1" applyFont="1" applyFill="1" applyBorder="1" applyAlignment="1">
      <x:alignment vertical="center" wrapText="1"/>
    </x:xf>
    <x:xf numFmtId="0" fontId="6" fillId="5" borderId="0" xfId="0" applyNumberFormat="1" applyFont="1" applyFill="1" applyBorder="1" applyAlignment="1">
      <x:alignment horizontal="center" vertical="center" wrapText="1"/>
    </x:xf>
    <x:xf numFmtId="202" fontId="3" fillId="2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10"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83540D"/>
      </x:font>
      <x:fill>
        <x:patternFill patternType="solid">
          <x:bgColor rgb="FFFFF0D3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A22727"/>
      </x:font>
      <x:fill>
        <x:patternFill patternType="solid">
          <x:bgColor rgb="FFFCE5E5"/>
        </x:patternFill>
      </x:fill>
    </x:dxf>
    <x:dxf>
      <x:font>
        <x:b/>
        <x:color rgb="FF83540D"/>
      </x:font>
      <x:fill>
        <x:patternFill patternType="solid">
          <x:bgColor rgb="FFFFF0D3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8fecfd2ec343f8" /><Relationship Type="http://schemas.openxmlformats.org/officeDocument/2006/relationships/theme" Target="/xl/theme/theme1.xml" Id="R67c68b5131e24e22" /><Relationship Type="http://schemas.openxmlformats.org/officeDocument/2006/relationships/sharedStrings" Target="/xl/sharedStrings.xml" Id="R41d06609094f4372" /><Relationship Type="http://schemas.openxmlformats.org/officeDocument/2006/relationships/worksheet" Target="/xl/worksheets/sheet1.xml" Id="Rd1149d69b4dc456a" /><Relationship Type="http://schemas.openxmlformats.org/officeDocument/2006/relationships/worksheet" Target="/xl/worksheets/sheet2.xml" Id="R691e50c3e01044ae" /><Relationship Type="http://schemas.openxmlformats.org/officeDocument/2006/relationships/worksheet" Target="/xl/worksheets/sheet3.xml" Id="R8d613c5410ff4e4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73E55"/>
  </x:sheetPr>
  <x:sheetViews>
    <x:sheetView showGridLines="0" workbookViewId="0"/>
  </x:sheetViews>
  <x:sheetFormatPr defaultRowHeight="15"/>
  <x:cols>
    <x:col min="1" max="1" width="17" hidden="0" customWidth="1"/>
    <x:col min="2" max="2" width="17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</x:row>
    <x:row r="2" ht="32" customHeight="1">
      <x:c r="A2" s="3" t="str">
        <x:v>Costos de vehículos y flotas</x:v>
      </x:c>
      <x:c r="B2" s="3"/>
      <x:c r="C2" s="3"/>
      <x:c r="D2" s="3"/>
      <x:c r="E2" s="3"/>
      <x:c r="F2" s="3"/>
      <x:c r="G2" s="3"/>
      <x:c r="H2" s="3"/>
    </x:row>
    <x:row r="3" ht="24" customHeight="1">
      <x:c r="A3" s="4"/>
      <x:c r="B3" s="4"/>
      <x:c r="C3" s="4"/>
      <x:c r="D3" s="4"/>
      <x:c r="E3" s="4"/>
      <x:c r="F3" s="4"/>
      <x:c r="G3" s="4"/>
      <x:c r="H3" s="4"/>
    </x:row>
    <x:row r="4" ht="24" customHeight="1">
      <x:c r="A4" s="2" t="str">
        <x:v>Desde</x:v>
      </x:c>
      <x:c r="B4" s="2"/>
      <x:c r="C4" s="7" t="d">
        <x:v>2026-10-01T00:00:00.000Z</x:v>
      </x:c>
      <x:c r="D4" s="2"/>
      <x:c r="E4" s="2" t="str">
        <x:v>Hasta</x:v>
      </x:c>
      <x:c r="F4" s="2"/>
      <x:c r="G4" s="7" t="d">
        <x:v>2026-10-31T00:00:00.000Z</x:v>
      </x:c>
      <x:c r="H4" s="2"/>
    </x:row>
    <x:row r="5" ht="24" customHeight="1">
      <x:c r="A5" s="2"/>
      <x:c r="B5" s="2"/>
      <x:c r="C5" s="2"/>
      <x:c r="D5" s="2"/>
      <x:c r="E5" s="2"/>
      <x:c r="F5" s="2"/>
      <x:c r="G5" s="2"/>
      <x:c r="H5" s="2"/>
    </x:row>
    <x:row r="6" ht="30" customHeight="1">
      <x:c r="A6" s="8" t="str">
        <x:v>Gasto válido del periodo</x:v>
      </x:c>
      <x:c r="B6" s="8"/>
      <x:c r="C6" s="8"/>
      <x:c r="D6" s="8"/>
      <x:c r="E6" s="10" t="n">
        <x:f>SUMIFS(Gastos!E8:E207,Gastos!G8:G207,"OK",Gastos!A8:A207,"&gt;="&amp;C4,Gastos!A8:A207,"&lt;"&amp;G4+1)</x:f>
        <x:v>395</x:v>
      </x:c>
      <x:c r="F6" s="10"/>
      <x:c r="G6" s="2"/>
      <x:c r="H6" s="2"/>
    </x:row>
    <x:row r="7" ht="30" customHeight="1">
      <x:c r="A7" s="11" t="str">
        <x:v>Km declarados para el periodo</x:v>
      </x:c>
      <x:c r="B7" s="11"/>
      <x:c r="C7" s="11"/>
      <x:c r="D7" s="11"/>
      <x:c r="E7" s="14" t="n">
        <x:f>SUM(Vehiculos!E8:E37)</x:f>
        <x:v>3500</x:v>
      </x:c>
      <x:c r="F7" s="14"/>
      <x:c r="G7" s="2"/>
      <x:c r="H7" s="2"/>
    </x:row>
    <x:row r="8" ht="30" customHeight="1">
      <x:c r="A8" s="8" t="str">
        <x:v>Gasto por km de la flota</x:v>
      </x:c>
      <x:c r="B8" s="8"/>
      <x:c r="C8" s="8"/>
      <x:c r="D8" s="8"/>
      <x:c r="E8" s="10" t="n">
        <x:f>IF(OR(E7=0,E11&gt;0,E12&gt;0),"",E6/E7)</x:f>
        <x:v>0.11285714285714285</x:v>
      </x:c>
      <x:c r="F8" s="10"/>
      <x:c r="G8" s="2"/>
      <x:c r="H8" s="2"/>
    </x:row>
    <x:row r="9" ht="30" customHeight="1">
      <x:c r="A9" s="11" t="str">
        <x:v>Presupuesto de vehículos válidos</x:v>
      </x:c>
      <x:c r="B9" s="11"/>
      <x:c r="C9" s="11"/>
      <x:c r="D9" s="11"/>
      <x:c r="E9" s="13" t="n">
        <x:f>SUMIFS(Vehiculos!J8:J37,Vehiculos!L8:L37,"OK")</x:f>
        <x:v>1000</x:v>
      </x:c>
      <x:c r="F9" s="13"/>
      <x:c r="G9" s="2"/>
      <x:c r="H9" s="2"/>
    </x:row>
    <x:row r="10" ht="30" customHeight="1">
      <x:c r="A10" s="8" t="str">
        <x:v>Presupuesto menos gasto</x:v>
      </x:c>
      <x:c r="B10" s="8"/>
      <x:c r="C10" s="8"/>
      <x:c r="D10" s="8"/>
      <x:c r="E10" s="10" t="n">
        <x:f>IF(E12&gt;0,"",E9-E6)</x:f>
        <x:v>605</x:v>
      </x:c>
      <x:c r="F10" s="10"/>
      <x:c r="G10" s="2"/>
      <x:c r="H10" s="2"/>
    </x:row>
    <x:row r="11" ht="30" customHeight="1">
      <x:c r="A11" s="11" t="str">
        <x:v>Gastos con datos pendientes</x:v>
      </x:c>
      <x:c r="B11" s="11"/>
      <x:c r="C11" s="11"/>
      <x:c r="D11" s="11"/>
      <x:c r="E11" s="15" t="n">
        <x:f>COUNTIFS(Gastos!G8:G207,"REVISAR")</x:f>
        <x:v>0</x:v>
      </x:c>
      <x:c r="F11" s="15"/>
      <x:c r="G11" s="2"/>
      <x:c r="H11" s="2"/>
    </x:row>
    <x:row r="12" ht="30" customHeight="1">
      <x:c r="A12" s="8" t="str">
        <x:v>Vehículos con datos pendientes</x:v>
      </x:c>
      <x:c r="B12" s="8"/>
      <x:c r="C12" s="8"/>
      <x:c r="D12" s="8"/>
      <x:c r="E12" s="16" t="n">
        <x:f>COUNTIFS(Vehiculos!L8:L37,"REVISAR")</x:f>
        <x:v>0</x:v>
      </x:c>
      <x:c r="F12" s="16"/>
      <x:c r="G12" s="2"/>
      <x:c r="H12" s="2"/>
    </x:row>
    <x:row r="13" ht="24" customHeight="1">
      <x:c r="A13" s="2"/>
      <x:c r="B13" s="2"/>
      <x:c r="C13" s="2"/>
      <x:c r="D13" s="2"/>
      <x:c r="E13" s="2"/>
      <x:c r="F13" s="2"/>
      <x:c r="G13" s="2"/>
      <x:c r="H13" s="2"/>
    </x:row>
    <x:row r="14" ht="24" customHeight="1">
      <x:c r="A14" s="2"/>
      <x:c r="B14" s="2"/>
      <x:c r="C14" s="2"/>
      <x:c r="D14" s="2"/>
      <x:c r="E14" s="2"/>
      <x:c r="F14" s="2"/>
      <x:c r="G14" s="2"/>
      <x:c r="H14" s="2"/>
    </x:row>
    <x:row r="15" ht="34" customHeight="1">
      <x:c r="A15" s="18" t="str">
        <x:v>Ejemplos ficticios. Todos los importes deben utilizar la misma moneda.</x:v>
      </x:c>
      <x:c r="B15" s="18"/>
      <x:c r="C15" s="18"/>
      <x:c r="D15" s="18"/>
      <x:c r="E15" s="18"/>
      <x:c r="F15" s="18"/>
      <x:c r="G15" s="18"/>
      <x:c r="H15" s="18"/>
    </x:row>
    <x:row r="16" ht="34" customHeight="1">
      <x:c r="A16" s="18" t="str">
        <x:v>1. Vehiculos: usa ID únicos, km inicial/final y presupuesto del periodo seleccionado.</x:v>
      </x:c>
      <x:c r="B16" s="18"/>
      <x:c r="C16" s="18"/>
      <x:c r="D16" s="18"/>
      <x:c r="E16" s="18"/>
      <x:c r="F16" s="18"/>
      <x:c r="G16" s="18"/>
      <x:c r="H16" s="18"/>
    </x:row>
    <x:row r="17" ht="34" customHeight="1">
      <x:c r="A17" s="18" t="str">
        <x:v>2. Gastos: registra cada comprobante una sola vez. No se importan los otros modelos.</x:v>
      </x:c>
      <x:c r="B17" s="18"/>
      <x:c r="C17" s="18"/>
      <x:c r="D17" s="18"/>
      <x:c r="E17" s="18"/>
      <x:c r="F17" s="18"/>
      <x:c r="G17" s="18"/>
      <x:c r="H17" s="18"/>
    </x:row>
    <x:row r="18" ht="34" customHeight="1">
      <x:c r="A18" s="18" t="str">
        <x:v>3. Revisa las filas señaladas: los gastos inválidos se excluyen hasta corregirlos.</x:v>
      </x:c>
      <x:c r="B18" s="18"/>
      <x:c r="C18" s="18"/>
      <x:c r="D18" s="18"/>
      <x:c r="E18" s="18"/>
      <x:c r="F18" s="18"/>
      <x:c r="G18" s="18"/>
      <x:c r="H18" s="18"/>
    </x:row>
    <x:row r="19" ht="34" customHeight="1">
      <x:c r="A19" s="18" t="str">
        <x:v>Capacidad: 30 vehículos y 200 gastos. El costo/km usa solo los km que declares.</x:v>
      </x:c>
      <x:c r="B19" s="18"/>
      <x:c r="C19" s="18"/>
      <x:c r="D19" s="18"/>
      <x:c r="E19" s="18"/>
      <x:c r="F19" s="18"/>
      <x:c r="G19" s="18"/>
      <x:c r="H19" s="18"/>
    </x:row>
    <x:row r="20" ht="34" customHeight="1">
      <x:c r="A20" s="18" t="str">
        <x:v>Al cambiar el periodo actualiza también los km inicial/final y presupuestos de Vehiculos.</x:v>
      </x:c>
      <x:c r="B20" s="18"/>
      <x:c r="C20" s="18"/>
      <x:c r="D20" s="18"/>
      <x:c r="E20" s="18"/>
      <x:c r="F20" s="18"/>
      <x:c r="G20" s="18"/>
      <x:c r="H20" s="18"/>
    </x:row>
    <x:row r="21" ht="24" customHeight="1">
      <x:c r="A21" s="2"/>
      <x:c r="B21" s="2"/>
      <x:c r="C21" s="2"/>
      <x:c r="D21" s="2"/>
      <x:c r="E21" s="2"/>
      <x:c r="F21" s="2"/>
      <x:c r="G21" s="2"/>
      <x:c r="H21" s="2"/>
    </x:row>
    <x:row r="22" ht="24" customHeight="1">
      <x:c r="A22" s="2"/>
      <x:c r="B22" s="2"/>
      <x:c r="C22" s="2"/>
      <x:c r="D22" s="2"/>
      <x:c r="E22" s="2"/>
      <x:c r="F22" s="2"/>
      <x:c r="G22" s="2"/>
      <x:c r="H22" s="2"/>
    </x:row>
    <x:row r="23" ht="24" customHeight="1">
      <x:c r="A23" s="2"/>
      <x:c r="B23" s="2"/>
      <x:c r="C23" s="2"/>
      <x:c r="D23" s="2"/>
      <x:c r="E23" s="2"/>
      <x:c r="F23" s="2"/>
      <x:c r="G23" s="2"/>
      <x:c r="H23" s="2"/>
    </x:row>
    <x:row r="24" ht="24" customHeight="1">
      <x:c r="A24" s="2"/>
      <x:c r="B24" s="2"/>
      <x:c r="C24" s="2"/>
      <x:c r="D24" s="2"/>
      <x:c r="E24" s="2"/>
      <x:c r="F24" s="2"/>
      <x:c r="G24" s="2"/>
      <x:c r="H24" s="2"/>
    </x:row>
    <x:row r="25" ht="24" customHeight="1">
      <x:c r="A25" s="2"/>
      <x:c r="B25" s="2"/>
      <x:c r="C25" s="2"/>
      <x:c r="D25" s="2"/>
      <x:c r="E25" s="2"/>
      <x:c r="F25" s="2"/>
      <x:c r="G25" s="2"/>
      <x:c r="H25" s="2"/>
    </x:row>
    <x:row r="26" ht="24" customHeight="1">
      <x:c r="A26" s="2"/>
      <x:c r="B26" s="2"/>
      <x:c r="C26" s="2"/>
      <x:c r="D26" s="2"/>
      <x:c r="E26" s="2"/>
      <x:c r="F26" s="2"/>
      <x:c r="G26" s="2"/>
      <x:c r="H26" s="2"/>
    </x:row>
    <x:row r="27" ht="24" customHeight="1">
      <x:c r="A27" s="2"/>
      <x:c r="B27" s="2"/>
      <x:c r="C27" s="2"/>
      <x:c r="D27" s="2"/>
      <x:c r="E27" s="2"/>
      <x:c r="F27" s="2"/>
      <x:c r="G27" s="2"/>
      <x:c r="H27" s="2"/>
    </x:row>
    <x:row r="28" ht="24" customHeight="1">
      <x:c r="A28" s="2"/>
      <x:c r="B28" s="2"/>
      <x:c r="C28" s="2"/>
      <x:c r="D28" s="2"/>
      <x:c r="E28" s="2"/>
      <x:c r="F28" s="2"/>
      <x:c r="G28" s="2"/>
      <x:c r="H28" s="2"/>
    </x:row>
    <x:row r="29" ht="24" customHeight="1">
      <x:c r="A29" s="2"/>
      <x:c r="B29" s="2"/>
      <x:c r="C29" s="2"/>
      <x:c r="D29" s="2"/>
      <x:c r="E29" s="2"/>
      <x:c r="F29" s="2"/>
      <x:c r="G29" s="2"/>
      <x:c r="H29" s="2"/>
    </x:row>
    <x:row r="30" ht="24" customHeight="1">
      <x:c r="A30" s="2"/>
      <x:c r="B30" s="2"/>
      <x:c r="C30" s="2"/>
      <x:c r="D30" s="2"/>
      <x:c r="E30" s="2"/>
      <x:c r="F30" s="2"/>
      <x:c r="G30" s="2"/>
      <x:c r="H30" s="2"/>
    </x:row>
    <x:row r="31" ht="24" customHeight="1">
      <x:c r="A31" s="2"/>
      <x:c r="B31" s="2"/>
      <x:c r="C31" s="2"/>
      <x:c r="D31" s="2"/>
      <x:c r="E31" s="2"/>
      <x:c r="F31" s="2"/>
      <x:c r="G31" s="2"/>
      <x:c r="H31" s="2"/>
    </x:row>
    <x:row r="32" ht="24" customHeight="1">
      <x:c r="A32" s="2"/>
      <x:c r="B32" s="2"/>
      <x:c r="C32" s="2"/>
      <x:c r="D32" s="2"/>
      <x:c r="E32" s="2"/>
      <x:c r="F32" s="2"/>
      <x:c r="G32" s="2"/>
      <x:c r="H32" s="2"/>
    </x:row>
    <x:row r="33" ht="24" customHeight="1">
      <x:c r="A33" s="2"/>
      <x:c r="B33" s="2"/>
      <x:c r="C33" s="2"/>
      <x:c r="D33" s="2"/>
      <x:c r="E33" s="2"/>
      <x:c r="F33" s="2"/>
      <x:c r="G33" s="2"/>
      <x:c r="H33" s="2"/>
    </x:row>
    <x:row r="34" ht="24" customHeight="1">
      <x:c r="A34" s="2"/>
      <x:c r="B34" s="2"/>
      <x:c r="C34" s="2"/>
      <x:c r="D34" s="2"/>
      <x:c r="E34" s="2"/>
      <x:c r="F34" s="2"/>
      <x:c r="G34" s="2"/>
      <x:c r="H34" s="2"/>
    </x:row>
    <x:row r="35" ht="24" customHeight="1">
      <x:c r="A35" s="2"/>
      <x:c r="B35" s="2"/>
      <x:c r="C35" s="2"/>
      <x:c r="D35" s="2"/>
      <x:c r="E35" s="2"/>
      <x:c r="F35" s="2"/>
      <x:c r="G35" s="2"/>
      <x:c r="H35" s="2"/>
    </x:row>
  </x:sheetData>
  <x:mergeCells>
    <x:mergeCell ref="A6:D6"/>
    <x:mergeCell ref="E6:F6"/>
    <x:mergeCell ref="A7:D7"/>
    <x:mergeCell ref="E7:F7"/>
    <x:mergeCell ref="A8:D8"/>
    <x:mergeCell ref="E8:F8"/>
    <x:mergeCell ref="A9:D9"/>
    <x:mergeCell ref="E9:F9"/>
    <x:mergeCell ref="A10:D10"/>
    <x:mergeCell ref="E10:F10"/>
    <x:mergeCell ref="A11:D11"/>
    <x:mergeCell ref="E11:F11"/>
    <x:mergeCell ref="A12:D12"/>
    <x:mergeCell ref="E12:F12"/>
    <x:mergeCell ref="A15:H15"/>
    <x:mergeCell ref="A16:H16"/>
    <x:mergeCell ref="A17:H17"/>
    <x:mergeCell ref="A18:H18"/>
    <x:mergeCell ref="A19:H19"/>
    <x:mergeCell ref="A20:H20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Pr>
    <x:tabColor rgb="FF173E5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25" hidden="0" customWidth="1"/>
    <x:col min="3" max="3" width="17" hidden="0" customWidth="1"/>
    <x:col min="4" max="4" width="17" hidden="0" customWidth="1"/>
    <x:col min="5" max="5" width="17" hidden="0" customWidth="1"/>
    <x:col min="6" max="6" width="17" hidden="0" customWidth="1"/>
    <x:col min="7" max="7" width="17" hidden="0" customWidth="1"/>
    <x:col min="8" max="8" width="17" hidden="0" customWidth="1"/>
    <x:col min="9" max="9" width="17" hidden="0" customWidth="1"/>
    <x:col min="10" max="10" width="17" hidden="0" customWidth="1"/>
    <x:col min="11" max="11" width="17" hidden="0" customWidth="1"/>
    <x:col min="12" max="12" width="19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  <x:c r="L1" s="2"/>
    </x:row>
    <x:row r="2" ht="32" customHeight="1">
      <x:c r="A2" s="3" t="str">
        <x:v>Costos por vehículo</x:v>
      </x:c>
      <x:c r="B2" s="3"/>
      <x:c r="C2" s="3"/>
      <x:c r="D2" s="3"/>
      <x:c r="E2" s="3"/>
      <x:c r="F2" s="3"/>
      <x:c r="G2" s="3"/>
      <x:c r="H2" s="3"/>
      <x:c r="I2" s="3"/>
      <x:c r="J2" s="3"/>
      <x:c r="K2" s="3"/>
      <x:c r="L2" s="3"/>
    </x:row>
    <x:row r="3" ht="24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  <x:c r="K3" s="4"/>
      <x:c r="L3" s="4"/>
    </x:row>
    <x:row r="4" ht="34" customHeight="1">
      <x:c r="A4" s="18" t="str">
        <x:v>Kilómetros y presupuestos deben corresponder al periodo de Resumen. ID únicos.</x:v>
      </x:c>
      <x:c r="B4" s="18"/>
      <x:c r="C4" s="18"/>
      <x:c r="D4" s="18"/>
      <x:c r="E4" s="18"/>
      <x:c r="F4" s="18"/>
      <x:c r="G4" s="18"/>
      <x:c r="H4" s="18"/>
      <x:c r="I4" s="18"/>
      <x:c r="J4" s="18"/>
      <x:c r="K4" s="18"/>
      <x:c r="L4" s="18"/>
    </x:row>
    <x:row r="5" ht="24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  <x:c r="K5" s="2"/>
      <x:c r="L5" s="2"/>
    </x:row>
    <x:row r="6" ht="24" customHeight="1">
      <x:c r="A6" s="2"/>
      <x:c r="B6" s="2"/>
      <x:c r="C6" s="2"/>
      <x:c r="D6" s="2"/>
      <x:c r="E6" s="2"/>
      <x:c r="F6" s="2"/>
      <x:c r="G6" s="2"/>
      <x:c r="H6" s="2"/>
      <x:c r="I6" s="2"/>
      <x:c r="J6" s="2"/>
      <x:c r="K6" s="2"/>
      <x:c r="L6" s="2"/>
    </x:row>
    <x:row r="7" ht="38" customHeight="1">
      <x:c r="A7" s="22" t="str">
        <x:v>Vehículo ID</x:v>
      </x:c>
      <x:c r="B7" s="22" t="str">
        <x:v>Descripción</x:v>
      </x:c>
      <x:c r="C7" s="22" t="str">
        <x:v>Km inicial</x:v>
      </x:c>
      <x:c r="D7" s="22" t="str">
        <x:v>Km final</x:v>
      </x:c>
      <x:c r="E7" s="22" t="str">
        <x:v>Km periodo</x:v>
      </x:c>
      <x:c r="F7" s="22" t="str">
        <x:v>Combustible</x:v>
      </x:c>
      <x:c r="G7" s="22" t="str">
        <x:v>Mantenimiento</x:v>
      </x:c>
      <x:c r="H7" s="22" t="str">
        <x:v>Otros gastos</x:v>
      </x:c>
      <x:c r="I7" s="22" t="str">
        <x:v>Costo total</x:v>
      </x:c>
      <x:c r="J7" s="22" t="str">
        <x:v>Presupuesto</x:v>
      </x:c>
      <x:c r="K7" s="22" t="str">
        <x:v>Costo/km</x:v>
      </x:c>
      <x:c r="L7" s="22" t="str">
        <x:v>Validación</x:v>
      </x:c>
    </x:row>
    <x:row r="8" ht="24" customHeight="1">
      <x:c r="A8" s="6" t="str">
        <x:v>V-01</x:v>
      </x:c>
      <x:c r="B8" s="6" t="str">
        <x:v>Furgoneta reparto</x:v>
      </x:c>
      <x:c r="C8" s="23" t="n">
        <x:v>12000</x:v>
      </x:c>
      <x:c r="D8" s="23" t="n">
        <x:v>14000</x:v>
      </x:c>
      <x:c r="E8" s="24" t="n">
        <x:f>IF(L8="OK",D8-C8,"")</x:f>
        <x:v>2000</x:v>
      </x:c>
      <x:c r="F8" s="25" t="n">
        <x:f>IF(A8="","",SUMIFS(Gastos!$E$8:$E$207,Gastos!$B$8:$B$207,A8,Gastos!$G$8:$G$207,"OK",Gastos!$A$8:$A$207,"&gt;="&amp;Resumen!$C$4,Gastos!$A$8:$A$207,"&lt;"&amp;Resumen!$G$4+1,Gastos!$C$8:$C$207,"Combustible"))</x:f>
        <x:v>160</x:v>
      </x:c>
      <x:c r="G8" s="25" t="n">
        <x:f>IF(A8="","",SUMIFS(Gastos!$E$8:$E$207,Gastos!$B$8:$B$207,A8,Gastos!$G$8:$G$207,"OK",Gastos!$A$8:$A$207,"&gt;="&amp;Resumen!$C$4,Gastos!$A$8:$A$207,"&lt;"&amp;Resumen!$G$4+1,Gastos!$C$8:$C$207,"Mantenimiento"))</x:f>
        <x:v>90</x:v>
      </x:c>
      <x:c r="H8" s="25" t="n">
        <x:f>IF(A8="","",I8-SUM(F8:G8))</x:f>
        <x:v>0</x:v>
      </x:c>
      <x:c r="I8" s="25" t="n">
        <x:f>IF(A8="","",SUMIFS(Gastos!$E$8:$E$207,Gastos!$B$8:$B$207,A8,Gastos!$G$8:$G$207,"OK",Gastos!$A$8:$A$207,"&gt;="&amp;Resumen!$C$4,Gastos!$A$8:$A$207,"&lt;"&amp;Resumen!$G$4+1))</x:f>
        <x:v>250</x:v>
      </x:c>
      <x:c r="J8" s="26" t="n">
        <x:v>600</x:v>
      </x:c>
      <x:c r="K8" s="25" t="n">
        <x:f>IF(OR(L8&lt;&gt;"OK",E8=0),"",I8/E8)</x:f>
        <x:v>0.125</x:v>
      </x:c>
      <x:c r="L8" s="2" t="str">
        <x:f>IF(COUNTA(A8:D8,J8)=0,"",IF(OR(A8="",COUNTIFS($A$8:$A$37,A8)&lt;&gt;1,B8="",NOT(ISNUMBER(C8)),NOT(ISNUMBER(D8)),C8&lt;0,D8&lt;C8,NOT(ISNUMBER(J8)),J8&lt;0,NOT(ISNUMBER(Resumen!$C$4)),NOT(ISNUMBER(Resumen!$G$4)),Resumen!$C$4&gt;Resumen!$G$4),"REVISAR","OK"))</x:f>
        <x:v>OK</x:v>
      </x:c>
    </x:row>
    <x:row r="9" ht="24" customHeight="1">
      <x:c r="A9" s="6" t="str">
        <x:v>V-02</x:v>
      </x:c>
      <x:c r="B9" s="6" t="str">
        <x:v>Vehículo comercial</x:v>
      </x:c>
      <x:c r="C9" s="23" t="n">
        <x:v>35000</x:v>
      </x:c>
      <x:c r="D9" s="23" t="n">
        <x:v>36500</x:v>
      </x:c>
      <x:c r="E9" s="24" t="n">
        <x:f>IF(L9="OK",D9-C9,"")</x:f>
        <x:v>1500</x:v>
      </x:c>
      <x:c r="F9" s="25" t="n">
        <x:f>IF(A9="","",SUMIFS(Gastos!$E$8:$E$207,Gastos!$B$8:$B$207,A9,Gastos!$G$8:$G$207,"OK",Gastos!$A$8:$A$207,"&gt;="&amp;Resumen!$C$4,Gastos!$A$8:$A$207,"&lt;"&amp;Resumen!$G$4+1,Gastos!$C$8:$C$207,"Combustible"))</x:f>
        <x:v>120</x:v>
      </x:c>
      <x:c r="G9" s="25" t="n">
        <x:f>IF(A9="","",SUMIFS(Gastos!$E$8:$E$207,Gastos!$B$8:$B$207,A9,Gastos!$G$8:$G$207,"OK",Gastos!$A$8:$A$207,"&gt;="&amp;Resumen!$C$4,Gastos!$A$8:$A$207,"&lt;"&amp;Resumen!$G$4+1,Gastos!$C$8:$C$207,"Mantenimiento"))</x:f>
        <x:v>0</x:v>
      </x:c>
      <x:c r="H9" s="25" t="n">
        <x:f>IF(A9="","",I9-SUM(F9:G9))</x:f>
        <x:v>25</x:v>
      </x:c>
      <x:c r="I9" s="25" t="n">
        <x:f>IF(A9="","",SUMIFS(Gastos!$E$8:$E$207,Gastos!$B$8:$B$207,A9,Gastos!$G$8:$G$207,"OK",Gastos!$A$8:$A$207,"&gt;="&amp;Resumen!$C$4,Gastos!$A$8:$A$207,"&lt;"&amp;Resumen!$G$4+1))</x:f>
        <x:v>145</x:v>
      </x:c>
      <x:c r="J9" s="26" t="n">
        <x:v>400</x:v>
      </x:c>
      <x:c r="K9" s="25" t="n">
        <x:f>IF(OR(L9&lt;&gt;"OK",E9=0),"",I9/E9)</x:f>
        <x:v>0.09666666666666666</x:v>
      </x:c>
      <x:c r="L9" s="2" t="str">
        <x:f>IF(COUNTA(A9:D9,J9)=0,"",IF(OR(A9="",COUNTIFS($A$8:$A$37,A9)&lt;&gt;1,B9="",NOT(ISNUMBER(C9)),NOT(ISNUMBER(D9)),C9&lt;0,D9&lt;C9,NOT(ISNUMBER(J9)),J9&lt;0,NOT(ISNUMBER(Resumen!$C$4)),NOT(ISNUMBER(Resumen!$G$4)),Resumen!$C$4&gt;Resumen!$G$4),"REVISAR","OK"))</x:f>
        <x:v>OK</x:v>
      </x:c>
    </x:row>
    <x:row r="10" ht="24" customHeight="1">
      <x:c r="A10" s="6"/>
      <x:c r="B10" s="6"/>
      <x:c r="C10" s="23"/>
      <x:c r="D10" s="23"/>
      <x:c r="E10" s="24" t="str">
        <x:f>IF(L10="OK",D10-C10,"")</x:f>
      </x:c>
      <x:c r="F10" s="25" t="str">
        <x:f>IF(A10="","",SUMIFS(Gastos!$E$8:$E$207,Gastos!$B$8:$B$207,A10,Gastos!$G$8:$G$207,"OK",Gastos!$A$8:$A$207,"&gt;="&amp;Resumen!$C$4,Gastos!$A$8:$A$207,"&lt;"&amp;Resumen!$G$4+1,Gastos!$C$8:$C$207,"Combustible"))</x:f>
      </x:c>
      <x:c r="G10" s="25" t="str">
        <x:f>IF(A10="","",SUMIFS(Gastos!$E$8:$E$207,Gastos!$B$8:$B$207,A10,Gastos!$G$8:$G$207,"OK",Gastos!$A$8:$A$207,"&gt;="&amp;Resumen!$C$4,Gastos!$A$8:$A$207,"&lt;"&amp;Resumen!$G$4+1,Gastos!$C$8:$C$207,"Mantenimiento"))</x:f>
      </x:c>
      <x:c r="H10" s="25" t="str">
        <x:f>IF(A10="","",I10-SUM(F10:G10))</x:f>
      </x:c>
      <x:c r="I10" s="25" t="str">
        <x:f>IF(A10="","",SUMIFS(Gastos!$E$8:$E$207,Gastos!$B$8:$B$207,A10,Gastos!$G$8:$G$207,"OK",Gastos!$A$8:$A$207,"&gt;="&amp;Resumen!$C$4,Gastos!$A$8:$A$207,"&lt;"&amp;Resumen!$G$4+1))</x:f>
      </x:c>
      <x:c r="J10" s="26"/>
      <x:c r="K10" s="25" t="str">
        <x:f>IF(OR(L10&lt;&gt;"OK",E10=0),"",I10/E10)</x:f>
      </x:c>
      <x:c r="L10" s="2" t="str">
        <x:f>IF(COUNTA(A10:D10,J10)=0,"",IF(OR(A10="",COUNTIFS($A$8:$A$37,A10)&lt;&gt;1,B10="",NOT(ISNUMBER(C10)),NOT(ISNUMBER(D10)),C10&lt;0,D10&lt;C10,NOT(ISNUMBER(J10)),J10&lt;0,NOT(ISNUMBER(Resumen!$C$4)),NOT(ISNUMBER(Resumen!$G$4)),Resumen!$C$4&gt;Resumen!$G$4),"REVISAR","OK"))</x:f>
      </x:c>
    </x:row>
    <x:row r="11" ht="24" customHeight="1">
      <x:c r="A11" s="6"/>
      <x:c r="B11" s="6"/>
      <x:c r="C11" s="23"/>
      <x:c r="D11" s="23"/>
      <x:c r="E11" s="24" t="str">
        <x:f>IF(L11="OK",D11-C11,"")</x:f>
      </x:c>
      <x:c r="F11" s="25" t="str">
        <x:f>IF(A11="","",SUMIFS(Gastos!$E$8:$E$207,Gastos!$B$8:$B$207,A11,Gastos!$G$8:$G$207,"OK",Gastos!$A$8:$A$207,"&gt;="&amp;Resumen!$C$4,Gastos!$A$8:$A$207,"&lt;"&amp;Resumen!$G$4+1,Gastos!$C$8:$C$207,"Combustible"))</x:f>
      </x:c>
      <x:c r="G11" s="25" t="str">
        <x:f>IF(A11="","",SUMIFS(Gastos!$E$8:$E$207,Gastos!$B$8:$B$207,A11,Gastos!$G$8:$G$207,"OK",Gastos!$A$8:$A$207,"&gt;="&amp;Resumen!$C$4,Gastos!$A$8:$A$207,"&lt;"&amp;Resumen!$G$4+1,Gastos!$C$8:$C$207,"Mantenimiento"))</x:f>
      </x:c>
      <x:c r="H11" s="25" t="str">
        <x:f>IF(A11="","",I11-SUM(F11:G11))</x:f>
      </x:c>
      <x:c r="I11" s="25" t="str">
        <x:f>IF(A11="","",SUMIFS(Gastos!$E$8:$E$207,Gastos!$B$8:$B$207,A11,Gastos!$G$8:$G$207,"OK",Gastos!$A$8:$A$207,"&gt;="&amp;Resumen!$C$4,Gastos!$A$8:$A$207,"&lt;"&amp;Resumen!$G$4+1))</x:f>
      </x:c>
      <x:c r="J11" s="26"/>
      <x:c r="K11" s="25" t="str">
        <x:f>IF(OR(L11&lt;&gt;"OK",E11=0),"",I11/E11)</x:f>
      </x:c>
      <x:c r="L11" s="2" t="str">
        <x:f>IF(COUNTA(A11:D11,J11)=0,"",IF(OR(A11="",COUNTIFS($A$8:$A$37,A11)&lt;&gt;1,B11="",NOT(ISNUMBER(C11)),NOT(ISNUMBER(D11)),C11&lt;0,D11&lt;C11,NOT(ISNUMBER(J11)),J11&lt;0,NOT(ISNUMBER(Resumen!$C$4)),NOT(ISNUMBER(Resumen!$G$4)),Resumen!$C$4&gt;Resumen!$G$4),"REVISAR","OK"))</x:f>
      </x:c>
    </x:row>
    <x:row r="12" ht="24" customHeight="1">
      <x:c r="A12" s="6"/>
      <x:c r="B12" s="6"/>
      <x:c r="C12" s="23"/>
      <x:c r="D12" s="23"/>
      <x:c r="E12" s="24" t="str">
        <x:f>IF(L12="OK",D12-C12,"")</x:f>
      </x:c>
      <x:c r="F12" s="25" t="str">
        <x:f>IF(A12="","",SUMIFS(Gastos!$E$8:$E$207,Gastos!$B$8:$B$207,A12,Gastos!$G$8:$G$207,"OK",Gastos!$A$8:$A$207,"&gt;="&amp;Resumen!$C$4,Gastos!$A$8:$A$207,"&lt;"&amp;Resumen!$G$4+1,Gastos!$C$8:$C$207,"Combustible"))</x:f>
      </x:c>
      <x:c r="G12" s="25" t="str">
        <x:f>IF(A12="","",SUMIFS(Gastos!$E$8:$E$207,Gastos!$B$8:$B$207,A12,Gastos!$G$8:$G$207,"OK",Gastos!$A$8:$A$207,"&gt;="&amp;Resumen!$C$4,Gastos!$A$8:$A$207,"&lt;"&amp;Resumen!$G$4+1,Gastos!$C$8:$C$207,"Mantenimiento"))</x:f>
      </x:c>
      <x:c r="H12" s="25" t="str">
        <x:f>IF(A12="","",I12-SUM(F12:G12))</x:f>
      </x:c>
      <x:c r="I12" s="25" t="str">
        <x:f>IF(A12="","",SUMIFS(Gastos!$E$8:$E$207,Gastos!$B$8:$B$207,A12,Gastos!$G$8:$G$207,"OK",Gastos!$A$8:$A$207,"&gt;="&amp;Resumen!$C$4,Gastos!$A$8:$A$207,"&lt;"&amp;Resumen!$G$4+1))</x:f>
      </x:c>
      <x:c r="J12" s="26"/>
      <x:c r="K12" s="25" t="str">
        <x:f>IF(OR(L12&lt;&gt;"OK",E12=0),"",I12/E12)</x:f>
      </x:c>
      <x:c r="L12" s="2" t="str">
        <x:f>IF(COUNTA(A12:D12,J12)=0,"",IF(OR(A12="",COUNTIFS($A$8:$A$37,A12)&lt;&gt;1,B12="",NOT(ISNUMBER(C12)),NOT(ISNUMBER(D12)),C12&lt;0,D12&lt;C12,NOT(ISNUMBER(J12)),J12&lt;0,NOT(ISNUMBER(Resumen!$C$4)),NOT(ISNUMBER(Resumen!$G$4)),Resumen!$C$4&gt;Resumen!$G$4),"REVISAR","OK"))</x:f>
      </x:c>
    </x:row>
    <x:row r="13" ht="24" customHeight="1">
      <x:c r="A13" s="6"/>
      <x:c r="B13" s="6"/>
      <x:c r="C13" s="23"/>
      <x:c r="D13" s="23"/>
      <x:c r="E13" s="24" t="str">
        <x:f>IF(L13="OK",D13-C13,"")</x:f>
      </x:c>
      <x:c r="F13" s="25" t="str">
        <x:f>IF(A13="","",SUMIFS(Gastos!$E$8:$E$207,Gastos!$B$8:$B$207,A13,Gastos!$G$8:$G$207,"OK",Gastos!$A$8:$A$207,"&gt;="&amp;Resumen!$C$4,Gastos!$A$8:$A$207,"&lt;"&amp;Resumen!$G$4+1,Gastos!$C$8:$C$207,"Combustible"))</x:f>
      </x:c>
      <x:c r="G13" s="25" t="str">
        <x:f>IF(A13="","",SUMIFS(Gastos!$E$8:$E$207,Gastos!$B$8:$B$207,A13,Gastos!$G$8:$G$207,"OK",Gastos!$A$8:$A$207,"&gt;="&amp;Resumen!$C$4,Gastos!$A$8:$A$207,"&lt;"&amp;Resumen!$G$4+1,Gastos!$C$8:$C$207,"Mantenimiento"))</x:f>
      </x:c>
      <x:c r="H13" s="25" t="str">
        <x:f>IF(A13="","",I13-SUM(F13:G13))</x:f>
      </x:c>
      <x:c r="I13" s="25" t="str">
        <x:f>IF(A13="","",SUMIFS(Gastos!$E$8:$E$207,Gastos!$B$8:$B$207,A13,Gastos!$G$8:$G$207,"OK",Gastos!$A$8:$A$207,"&gt;="&amp;Resumen!$C$4,Gastos!$A$8:$A$207,"&lt;"&amp;Resumen!$G$4+1))</x:f>
      </x:c>
      <x:c r="J13" s="26"/>
      <x:c r="K13" s="25" t="str">
        <x:f>IF(OR(L13&lt;&gt;"OK",E13=0),"",I13/E13)</x:f>
      </x:c>
      <x:c r="L13" s="2" t="str">
        <x:f>IF(COUNTA(A13:D13,J13)=0,"",IF(OR(A13="",COUNTIFS($A$8:$A$37,A13)&lt;&gt;1,B13="",NOT(ISNUMBER(C13)),NOT(ISNUMBER(D13)),C13&lt;0,D13&lt;C13,NOT(ISNUMBER(J13)),J13&lt;0,NOT(ISNUMBER(Resumen!$C$4)),NOT(ISNUMBER(Resumen!$G$4)),Resumen!$C$4&gt;Resumen!$G$4),"REVISAR","OK"))</x:f>
      </x:c>
    </x:row>
    <x:row r="14" ht="24" customHeight="1">
      <x:c r="A14" s="6"/>
      <x:c r="B14" s="6"/>
      <x:c r="C14" s="23"/>
      <x:c r="D14" s="23"/>
      <x:c r="E14" s="24" t="str">
        <x:f>IF(L14="OK",D14-C14,"")</x:f>
      </x:c>
      <x:c r="F14" s="25" t="str">
        <x:f>IF(A14="","",SUMIFS(Gastos!$E$8:$E$207,Gastos!$B$8:$B$207,A14,Gastos!$G$8:$G$207,"OK",Gastos!$A$8:$A$207,"&gt;="&amp;Resumen!$C$4,Gastos!$A$8:$A$207,"&lt;"&amp;Resumen!$G$4+1,Gastos!$C$8:$C$207,"Combustible"))</x:f>
      </x:c>
      <x:c r="G14" s="25" t="str">
        <x:f>IF(A14="","",SUMIFS(Gastos!$E$8:$E$207,Gastos!$B$8:$B$207,A14,Gastos!$G$8:$G$207,"OK",Gastos!$A$8:$A$207,"&gt;="&amp;Resumen!$C$4,Gastos!$A$8:$A$207,"&lt;"&amp;Resumen!$G$4+1,Gastos!$C$8:$C$207,"Mantenimiento"))</x:f>
      </x:c>
      <x:c r="H14" s="25" t="str">
        <x:f>IF(A14="","",I14-SUM(F14:G14))</x:f>
      </x:c>
      <x:c r="I14" s="25" t="str">
        <x:f>IF(A14="","",SUMIFS(Gastos!$E$8:$E$207,Gastos!$B$8:$B$207,A14,Gastos!$G$8:$G$207,"OK",Gastos!$A$8:$A$207,"&gt;="&amp;Resumen!$C$4,Gastos!$A$8:$A$207,"&lt;"&amp;Resumen!$G$4+1))</x:f>
      </x:c>
      <x:c r="J14" s="26"/>
      <x:c r="K14" s="25" t="str">
        <x:f>IF(OR(L14&lt;&gt;"OK",E14=0),"",I14/E14)</x:f>
      </x:c>
      <x:c r="L14" s="2" t="str">
        <x:f>IF(COUNTA(A14:D14,J14)=0,"",IF(OR(A14="",COUNTIFS($A$8:$A$37,A14)&lt;&gt;1,B14="",NOT(ISNUMBER(C14)),NOT(ISNUMBER(D14)),C14&lt;0,D14&lt;C14,NOT(ISNUMBER(J14)),J14&lt;0,NOT(ISNUMBER(Resumen!$C$4)),NOT(ISNUMBER(Resumen!$G$4)),Resumen!$C$4&gt;Resumen!$G$4),"REVISAR","OK"))</x:f>
      </x:c>
    </x:row>
    <x:row r="15" ht="24" customHeight="1">
      <x:c r="A15" s="6"/>
      <x:c r="B15" s="6"/>
      <x:c r="C15" s="23"/>
      <x:c r="D15" s="23"/>
      <x:c r="E15" s="24" t="str">
        <x:f>IF(L15="OK",D15-C15,"")</x:f>
      </x:c>
      <x:c r="F15" s="25" t="str">
        <x:f>IF(A15="","",SUMIFS(Gastos!$E$8:$E$207,Gastos!$B$8:$B$207,A15,Gastos!$G$8:$G$207,"OK",Gastos!$A$8:$A$207,"&gt;="&amp;Resumen!$C$4,Gastos!$A$8:$A$207,"&lt;"&amp;Resumen!$G$4+1,Gastos!$C$8:$C$207,"Combustible"))</x:f>
      </x:c>
      <x:c r="G15" s="25" t="str">
        <x:f>IF(A15="","",SUMIFS(Gastos!$E$8:$E$207,Gastos!$B$8:$B$207,A15,Gastos!$G$8:$G$207,"OK",Gastos!$A$8:$A$207,"&gt;="&amp;Resumen!$C$4,Gastos!$A$8:$A$207,"&lt;"&amp;Resumen!$G$4+1,Gastos!$C$8:$C$207,"Mantenimiento"))</x:f>
      </x:c>
      <x:c r="H15" s="25" t="str">
        <x:f>IF(A15="","",I15-SUM(F15:G15))</x:f>
      </x:c>
      <x:c r="I15" s="25" t="str">
        <x:f>IF(A15="","",SUMIFS(Gastos!$E$8:$E$207,Gastos!$B$8:$B$207,A15,Gastos!$G$8:$G$207,"OK",Gastos!$A$8:$A$207,"&gt;="&amp;Resumen!$C$4,Gastos!$A$8:$A$207,"&lt;"&amp;Resumen!$G$4+1))</x:f>
      </x:c>
      <x:c r="J15" s="26"/>
      <x:c r="K15" s="25" t="str">
        <x:f>IF(OR(L15&lt;&gt;"OK",E15=0),"",I15/E15)</x:f>
      </x:c>
      <x:c r="L15" s="2" t="str">
        <x:f>IF(COUNTA(A15:D15,J15)=0,"",IF(OR(A15="",COUNTIFS($A$8:$A$37,A15)&lt;&gt;1,B15="",NOT(ISNUMBER(C15)),NOT(ISNUMBER(D15)),C15&lt;0,D15&lt;C15,NOT(ISNUMBER(J15)),J15&lt;0,NOT(ISNUMBER(Resumen!$C$4)),NOT(ISNUMBER(Resumen!$G$4)),Resumen!$C$4&gt;Resumen!$G$4),"REVISAR","OK"))</x:f>
      </x:c>
    </x:row>
    <x:row r="16" ht="24" customHeight="1">
      <x:c r="A16" s="6"/>
      <x:c r="B16" s="6"/>
      <x:c r="C16" s="23"/>
      <x:c r="D16" s="23"/>
      <x:c r="E16" s="24" t="str">
        <x:f>IF(L16="OK",D16-C16,"")</x:f>
      </x:c>
      <x:c r="F16" s="25" t="str">
        <x:f>IF(A16="","",SUMIFS(Gastos!$E$8:$E$207,Gastos!$B$8:$B$207,A16,Gastos!$G$8:$G$207,"OK",Gastos!$A$8:$A$207,"&gt;="&amp;Resumen!$C$4,Gastos!$A$8:$A$207,"&lt;"&amp;Resumen!$G$4+1,Gastos!$C$8:$C$207,"Combustible"))</x:f>
      </x:c>
      <x:c r="G16" s="25" t="str">
        <x:f>IF(A16="","",SUMIFS(Gastos!$E$8:$E$207,Gastos!$B$8:$B$207,A16,Gastos!$G$8:$G$207,"OK",Gastos!$A$8:$A$207,"&gt;="&amp;Resumen!$C$4,Gastos!$A$8:$A$207,"&lt;"&amp;Resumen!$G$4+1,Gastos!$C$8:$C$207,"Mantenimiento"))</x:f>
      </x:c>
      <x:c r="H16" s="25" t="str">
        <x:f>IF(A16="","",I16-SUM(F16:G16))</x:f>
      </x:c>
      <x:c r="I16" s="25" t="str">
        <x:f>IF(A16="","",SUMIFS(Gastos!$E$8:$E$207,Gastos!$B$8:$B$207,A16,Gastos!$G$8:$G$207,"OK",Gastos!$A$8:$A$207,"&gt;="&amp;Resumen!$C$4,Gastos!$A$8:$A$207,"&lt;"&amp;Resumen!$G$4+1))</x:f>
      </x:c>
      <x:c r="J16" s="26"/>
      <x:c r="K16" s="25" t="str">
        <x:f>IF(OR(L16&lt;&gt;"OK",E16=0),"",I16/E16)</x:f>
      </x:c>
      <x:c r="L16" s="2" t="str">
        <x:f>IF(COUNTA(A16:D16,J16)=0,"",IF(OR(A16="",COUNTIFS($A$8:$A$37,A16)&lt;&gt;1,B16="",NOT(ISNUMBER(C16)),NOT(ISNUMBER(D16)),C16&lt;0,D16&lt;C16,NOT(ISNUMBER(J16)),J16&lt;0,NOT(ISNUMBER(Resumen!$C$4)),NOT(ISNUMBER(Resumen!$G$4)),Resumen!$C$4&gt;Resumen!$G$4),"REVISAR","OK"))</x:f>
      </x:c>
    </x:row>
    <x:row r="17" ht="24" customHeight="1">
      <x:c r="A17" s="6"/>
      <x:c r="B17" s="6"/>
      <x:c r="C17" s="23"/>
      <x:c r="D17" s="23"/>
      <x:c r="E17" s="24" t="str">
        <x:f>IF(L17="OK",D17-C17,"")</x:f>
      </x:c>
      <x:c r="F17" s="25" t="str">
        <x:f>IF(A17="","",SUMIFS(Gastos!$E$8:$E$207,Gastos!$B$8:$B$207,A17,Gastos!$G$8:$G$207,"OK",Gastos!$A$8:$A$207,"&gt;="&amp;Resumen!$C$4,Gastos!$A$8:$A$207,"&lt;"&amp;Resumen!$G$4+1,Gastos!$C$8:$C$207,"Combustible"))</x:f>
      </x:c>
      <x:c r="G17" s="25" t="str">
        <x:f>IF(A17="","",SUMIFS(Gastos!$E$8:$E$207,Gastos!$B$8:$B$207,A17,Gastos!$G$8:$G$207,"OK",Gastos!$A$8:$A$207,"&gt;="&amp;Resumen!$C$4,Gastos!$A$8:$A$207,"&lt;"&amp;Resumen!$G$4+1,Gastos!$C$8:$C$207,"Mantenimiento"))</x:f>
      </x:c>
      <x:c r="H17" s="25" t="str">
        <x:f>IF(A17="","",I17-SUM(F17:G17))</x:f>
      </x:c>
      <x:c r="I17" s="25" t="str">
        <x:f>IF(A17="","",SUMIFS(Gastos!$E$8:$E$207,Gastos!$B$8:$B$207,A17,Gastos!$G$8:$G$207,"OK",Gastos!$A$8:$A$207,"&gt;="&amp;Resumen!$C$4,Gastos!$A$8:$A$207,"&lt;"&amp;Resumen!$G$4+1))</x:f>
      </x:c>
      <x:c r="J17" s="26"/>
      <x:c r="K17" s="25" t="str">
        <x:f>IF(OR(L17&lt;&gt;"OK",E17=0),"",I17/E17)</x:f>
      </x:c>
      <x:c r="L17" s="2" t="str">
        <x:f>IF(COUNTA(A17:D17,J17)=0,"",IF(OR(A17="",COUNTIFS($A$8:$A$37,A17)&lt;&gt;1,B17="",NOT(ISNUMBER(C17)),NOT(ISNUMBER(D17)),C17&lt;0,D17&lt;C17,NOT(ISNUMBER(J17)),J17&lt;0,NOT(ISNUMBER(Resumen!$C$4)),NOT(ISNUMBER(Resumen!$G$4)),Resumen!$C$4&gt;Resumen!$G$4),"REVISAR","OK"))</x:f>
      </x:c>
    </x:row>
    <x:row r="18" ht="24" customHeight="1">
      <x:c r="A18" s="6"/>
      <x:c r="B18" s="6"/>
      <x:c r="C18" s="23"/>
      <x:c r="D18" s="23"/>
      <x:c r="E18" s="24" t="str">
        <x:f>IF(L18="OK",D18-C18,"")</x:f>
      </x:c>
      <x:c r="F18" s="25" t="str">
        <x:f>IF(A18="","",SUMIFS(Gastos!$E$8:$E$207,Gastos!$B$8:$B$207,A18,Gastos!$G$8:$G$207,"OK",Gastos!$A$8:$A$207,"&gt;="&amp;Resumen!$C$4,Gastos!$A$8:$A$207,"&lt;"&amp;Resumen!$G$4+1,Gastos!$C$8:$C$207,"Combustible"))</x:f>
      </x:c>
      <x:c r="G18" s="25" t="str">
        <x:f>IF(A18="","",SUMIFS(Gastos!$E$8:$E$207,Gastos!$B$8:$B$207,A18,Gastos!$G$8:$G$207,"OK",Gastos!$A$8:$A$207,"&gt;="&amp;Resumen!$C$4,Gastos!$A$8:$A$207,"&lt;"&amp;Resumen!$G$4+1,Gastos!$C$8:$C$207,"Mantenimiento"))</x:f>
      </x:c>
      <x:c r="H18" s="25" t="str">
        <x:f>IF(A18="","",I18-SUM(F18:G18))</x:f>
      </x:c>
      <x:c r="I18" s="25" t="str">
        <x:f>IF(A18="","",SUMIFS(Gastos!$E$8:$E$207,Gastos!$B$8:$B$207,A18,Gastos!$G$8:$G$207,"OK",Gastos!$A$8:$A$207,"&gt;="&amp;Resumen!$C$4,Gastos!$A$8:$A$207,"&lt;"&amp;Resumen!$G$4+1))</x:f>
      </x:c>
      <x:c r="J18" s="26"/>
      <x:c r="K18" s="25" t="str">
        <x:f>IF(OR(L18&lt;&gt;"OK",E18=0),"",I18/E18)</x:f>
      </x:c>
      <x:c r="L18" s="2" t="str">
        <x:f>IF(COUNTA(A18:D18,J18)=0,"",IF(OR(A18="",COUNTIFS($A$8:$A$37,A18)&lt;&gt;1,B18="",NOT(ISNUMBER(C18)),NOT(ISNUMBER(D18)),C18&lt;0,D18&lt;C18,NOT(ISNUMBER(J18)),J18&lt;0,NOT(ISNUMBER(Resumen!$C$4)),NOT(ISNUMBER(Resumen!$G$4)),Resumen!$C$4&gt;Resumen!$G$4),"REVISAR","OK"))</x:f>
      </x:c>
    </x:row>
    <x:row r="19" ht="24" customHeight="1">
      <x:c r="A19" s="6"/>
      <x:c r="B19" s="6"/>
      <x:c r="C19" s="23"/>
      <x:c r="D19" s="23"/>
      <x:c r="E19" s="24" t="str">
        <x:f>IF(L19="OK",D19-C19,"")</x:f>
      </x:c>
      <x:c r="F19" s="25" t="str">
        <x:f>IF(A19="","",SUMIFS(Gastos!$E$8:$E$207,Gastos!$B$8:$B$207,A19,Gastos!$G$8:$G$207,"OK",Gastos!$A$8:$A$207,"&gt;="&amp;Resumen!$C$4,Gastos!$A$8:$A$207,"&lt;"&amp;Resumen!$G$4+1,Gastos!$C$8:$C$207,"Combustible"))</x:f>
      </x:c>
      <x:c r="G19" s="25" t="str">
        <x:f>IF(A19="","",SUMIFS(Gastos!$E$8:$E$207,Gastos!$B$8:$B$207,A19,Gastos!$G$8:$G$207,"OK",Gastos!$A$8:$A$207,"&gt;="&amp;Resumen!$C$4,Gastos!$A$8:$A$207,"&lt;"&amp;Resumen!$G$4+1,Gastos!$C$8:$C$207,"Mantenimiento"))</x:f>
      </x:c>
      <x:c r="H19" s="25" t="str">
        <x:f>IF(A19="","",I19-SUM(F19:G19))</x:f>
      </x:c>
      <x:c r="I19" s="25" t="str">
        <x:f>IF(A19="","",SUMIFS(Gastos!$E$8:$E$207,Gastos!$B$8:$B$207,A19,Gastos!$G$8:$G$207,"OK",Gastos!$A$8:$A$207,"&gt;="&amp;Resumen!$C$4,Gastos!$A$8:$A$207,"&lt;"&amp;Resumen!$G$4+1))</x:f>
      </x:c>
      <x:c r="J19" s="26"/>
      <x:c r="K19" s="25" t="str">
        <x:f>IF(OR(L19&lt;&gt;"OK",E19=0),"",I19/E19)</x:f>
      </x:c>
      <x:c r="L19" s="2" t="str">
        <x:f>IF(COUNTA(A19:D19,J19)=0,"",IF(OR(A19="",COUNTIFS($A$8:$A$37,A19)&lt;&gt;1,B19="",NOT(ISNUMBER(C19)),NOT(ISNUMBER(D19)),C19&lt;0,D19&lt;C19,NOT(ISNUMBER(J19)),J19&lt;0,NOT(ISNUMBER(Resumen!$C$4)),NOT(ISNUMBER(Resumen!$G$4)),Resumen!$C$4&gt;Resumen!$G$4),"REVISAR","OK"))</x:f>
      </x:c>
    </x:row>
    <x:row r="20" ht="24" customHeight="1">
      <x:c r="A20" s="6"/>
      <x:c r="B20" s="6"/>
      <x:c r="C20" s="23"/>
      <x:c r="D20" s="23"/>
      <x:c r="E20" s="24" t="str">
        <x:f>IF(L20="OK",D20-C20,"")</x:f>
      </x:c>
      <x:c r="F20" s="25" t="str">
        <x:f>IF(A20="","",SUMIFS(Gastos!$E$8:$E$207,Gastos!$B$8:$B$207,A20,Gastos!$G$8:$G$207,"OK",Gastos!$A$8:$A$207,"&gt;="&amp;Resumen!$C$4,Gastos!$A$8:$A$207,"&lt;"&amp;Resumen!$G$4+1,Gastos!$C$8:$C$207,"Combustible"))</x:f>
      </x:c>
      <x:c r="G20" s="25" t="str">
        <x:f>IF(A20="","",SUMIFS(Gastos!$E$8:$E$207,Gastos!$B$8:$B$207,A20,Gastos!$G$8:$G$207,"OK",Gastos!$A$8:$A$207,"&gt;="&amp;Resumen!$C$4,Gastos!$A$8:$A$207,"&lt;"&amp;Resumen!$G$4+1,Gastos!$C$8:$C$207,"Mantenimiento"))</x:f>
      </x:c>
      <x:c r="H20" s="25" t="str">
        <x:f>IF(A20="","",I20-SUM(F20:G20))</x:f>
      </x:c>
      <x:c r="I20" s="25" t="str">
        <x:f>IF(A20="","",SUMIFS(Gastos!$E$8:$E$207,Gastos!$B$8:$B$207,A20,Gastos!$G$8:$G$207,"OK",Gastos!$A$8:$A$207,"&gt;="&amp;Resumen!$C$4,Gastos!$A$8:$A$207,"&lt;"&amp;Resumen!$G$4+1))</x:f>
      </x:c>
      <x:c r="J20" s="26"/>
      <x:c r="K20" s="25" t="str">
        <x:f>IF(OR(L20&lt;&gt;"OK",E20=0),"",I20/E20)</x:f>
      </x:c>
      <x:c r="L20" s="2" t="str">
        <x:f>IF(COUNTA(A20:D20,J20)=0,"",IF(OR(A20="",COUNTIFS($A$8:$A$37,A20)&lt;&gt;1,B20="",NOT(ISNUMBER(C20)),NOT(ISNUMBER(D20)),C20&lt;0,D20&lt;C20,NOT(ISNUMBER(J20)),J20&lt;0,NOT(ISNUMBER(Resumen!$C$4)),NOT(ISNUMBER(Resumen!$G$4)),Resumen!$C$4&gt;Resumen!$G$4),"REVISAR","OK"))</x:f>
      </x:c>
    </x:row>
    <x:row r="21" ht="24" customHeight="1">
      <x:c r="A21" s="6"/>
      <x:c r="B21" s="6"/>
      <x:c r="C21" s="23"/>
      <x:c r="D21" s="23"/>
      <x:c r="E21" s="24" t="str">
        <x:f>IF(L21="OK",D21-C21,"")</x:f>
      </x:c>
      <x:c r="F21" s="25" t="str">
        <x:f>IF(A21="","",SUMIFS(Gastos!$E$8:$E$207,Gastos!$B$8:$B$207,A21,Gastos!$G$8:$G$207,"OK",Gastos!$A$8:$A$207,"&gt;="&amp;Resumen!$C$4,Gastos!$A$8:$A$207,"&lt;"&amp;Resumen!$G$4+1,Gastos!$C$8:$C$207,"Combustible"))</x:f>
      </x:c>
      <x:c r="G21" s="25" t="str">
        <x:f>IF(A21="","",SUMIFS(Gastos!$E$8:$E$207,Gastos!$B$8:$B$207,A21,Gastos!$G$8:$G$207,"OK",Gastos!$A$8:$A$207,"&gt;="&amp;Resumen!$C$4,Gastos!$A$8:$A$207,"&lt;"&amp;Resumen!$G$4+1,Gastos!$C$8:$C$207,"Mantenimiento"))</x:f>
      </x:c>
      <x:c r="H21" s="25" t="str">
        <x:f>IF(A21="","",I21-SUM(F21:G21))</x:f>
      </x:c>
      <x:c r="I21" s="25" t="str">
        <x:f>IF(A21="","",SUMIFS(Gastos!$E$8:$E$207,Gastos!$B$8:$B$207,A21,Gastos!$G$8:$G$207,"OK",Gastos!$A$8:$A$207,"&gt;="&amp;Resumen!$C$4,Gastos!$A$8:$A$207,"&lt;"&amp;Resumen!$G$4+1))</x:f>
      </x:c>
      <x:c r="J21" s="26"/>
      <x:c r="K21" s="25" t="str">
        <x:f>IF(OR(L21&lt;&gt;"OK",E21=0),"",I21/E21)</x:f>
      </x:c>
      <x:c r="L21" s="2" t="str">
        <x:f>IF(COUNTA(A21:D21,J21)=0,"",IF(OR(A21="",COUNTIFS($A$8:$A$37,A21)&lt;&gt;1,B21="",NOT(ISNUMBER(C21)),NOT(ISNUMBER(D21)),C21&lt;0,D21&lt;C21,NOT(ISNUMBER(J21)),J21&lt;0,NOT(ISNUMBER(Resumen!$C$4)),NOT(ISNUMBER(Resumen!$G$4)),Resumen!$C$4&gt;Resumen!$G$4),"REVISAR","OK"))</x:f>
      </x:c>
    </x:row>
    <x:row r="22" ht="24" customHeight="1">
      <x:c r="A22" s="6"/>
      <x:c r="B22" s="6"/>
      <x:c r="C22" s="23"/>
      <x:c r="D22" s="23"/>
      <x:c r="E22" s="24" t="str">
        <x:f>IF(L22="OK",D22-C22,"")</x:f>
      </x:c>
      <x:c r="F22" s="25" t="str">
        <x:f>IF(A22="","",SUMIFS(Gastos!$E$8:$E$207,Gastos!$B$8:$B$207,A22,Gastos!$G$8:$G$207,"OK",Gastos!$A$8:$A$207,"&gt;="&amp;Resumen!$C$4,Gastos!$A$8:$A$207,"&lt;"&amp;Resumen!$G$4+1,Gastos!$C$8:$C$207,"Combustible"))</x:f>
      </x:c>
      <x:c r="G22" s="25" t="str">
        <x:f>IF(A22="","",SUMIFS(Gastos!$E$8:$E$207,Gastos!$B$8:$B$207,A22,Gastos!$G$8:$G$207,"OK",Gastos!$A$8:$A$207,"&gt;="&amp;Resumen!$C$4,Gastos!$A$8:$A$207,"&lt;"&amp;Resumen!$G$4+1,Gastos!$C$8:$C$207,"Mantenimiento"))</x:f>
      </x:c>
      <x:c r="H22" s="25" t="str">
        <x:f>IF(A22="","",I22-SUM(F22:G22))</x:f>
      </x:c>
      <x:c r="I22" s="25" t="str">
        <x:f>IF(A22="","",SUMIFS(Gastos!$E$8:$E$207,Gastos!$B$8:$B$207,A22,Gastos!$G$8:$G$207,"OK",Gastos!$A$8:$A$207,"&gt;="&amp;Resumen!$C$4,Gastos!$A$8:$A$207,"&lt;"&amp;Resumen!$G$4+1))</x:f>
      </x:c>
      <x:c r="J22" s="26"/>
      <x:c r="K22" s="25" t="str">
        <x:f>IF(OR(L22&lt;&gt;"OK",E22=0),"",I22/E22)</x:f>
      </x:c>
      <x:c r="L22" s="2" t="str">
        <x:f>IF(COUNTA(A22:D22,J22)=0,"",IF(OR(A22="",COUNTIFS($A$8:$A$37,A22)&lt;&gt;1,B22="",NOT(ISNUMBER(C22)),NOT(ISNUMBER(D22)),C22&lt;0,D22&lt;C22,NOT(ISNUMBER(J22)),J22&lt;0,NOT(ISNUMBER(Resumen!$C$4)),NOT(ISNUMBER(Resumen!$G$4)),Resumen!$C$4&gt;Resumen!$G$4),"REVISAR","OK"))</x:f>
      </x:c>
    </x:row>
    <x:row r="23" ht="24" customHeight="1">
      <x:c r="A23" s="6"/>
      <x:c r="B23" s="6"/>
      <x:c r="C23" s="23"/>
      <x:c r="D23" s="23"/>
      <x:c r="E23" s="24" t="str">
        <x:f>IF(L23="OK",D23-C23,"")</x:f>
      </x:c>
      <x:c r="F23" s="25" t="str">
        <x:f>IF(A23="","",SUMIFS(Gastos!$E$8:$E$207,Gastos!$B$8:$B$207,A23,Gastos!$G$8:$G$207,"OK",Gastos!$A$8:$A$207,"&gt;="&amp;Resumen!$C$4,Gastos!$A$8:$A$207,"&lt;"&amp;Resumen!$G$4+1,Gastos!$C$8:$C$207,"Combustible"))</x:f>
      </x:c>
      <x:c r="G23" s="25" t="str">
        <x:f>IF(A23="","",SUMIFS(Gastos!$E$8:$E$207,Gastos!$B$8:$B$207,A23,Gastos!$G$8:$G$207,"OK",Gastos!$A$8:$A$207,"&gt;="&amp;Resumen!$C$4,Gastos!$A$8:$A$207,"&lt;"&amp;Resumen!$G$4+1,Gastos!$C$8:$C$207,"Mantenimiento"))</x:f>
      </x:c>
      <x:c r="H23" s="25" t="str">
        <x:f>IF(A23="","",I23-SUM(F23:G23))</x:f>
      </x:c>
      <x:c r="I23" s="25" t="str">
        <x:f>IF(A23="","",SUMIFS(Gastos!$E$8:$E$207,Gastos!$B$8:$B$207,A23,Gastos!$G$8:$G$207,"OK",Gastos!$A$8:$A$207,"&gt;="&amp;Resumen!$C$4,Gastos!$A$8:$A$207,"&lt;"&amp;Resumen!$G$4+1))</x:f>
      </x:c>
      <x:c r="J23" s="26"/>
      <x:c r="K23" s="25" t="str">
        <x:f>IF(OR(L23&lt;&gt;"OK",E23=0),"",I23/E23)</x:f>
      </x:c>
      <x:c r="L23" s="2" t="str">
        <x:f>IF(COUNTA(A23:D23,J23)=0,"",IF(OR(A23="",COUNTIFS($A$8:$A$37,A23)&lt;&gt;1,B23="",NOT(ISNUMBER(C23)),NOT(ISNUMBER(D23)),C23&lt;0,D23&lt;C23,NOT(ISNUMBER(J23)),J23&lt;0,NOT(ISNUMBER(Resumen!$C$4)),NOT(ISNUMBER(Resumen!$G$4)),Resumen!$C$4&gt;Resumen!$G$4),"REVISAR","OK"))</x:f>
      </x:c>
    </x:row>
    <x:row r="24" ht="24" customHeight="1">
      <x:c r="A24" s="6"/>
      <x:c r="B24" s="6"/>
      <x:c r="C24" s="23"/>
      <x:c r="D24" s="23"/>
      <x:c r="E24" s="24" t="str">
        <x:f>IF(L24="OK",D24-C24,"")</x:f>
      </x:c>
      <x:c r="F24" s="25" t="str">
        <x:f>IF(A24="","",SUMIFS(Gastos!$E$8:$E$207,Gastos!$B$8:$B$207,A24,Gastos!$G$8:$G$207,"OK",Gastos!$A$8:$A$207,"&gt;="&amp;Resumen!$C$4,Gastos!$A$8:$A$207,"&lt;"&amp;Resumen!$G$4+1,Gastos!$C$8:$C$207,"Combustible"))</x:f>
      </x:c>
      <x:c r="G24" s="25" t="str">
        <x:f>IF(A24="","",SUMIFS(Gastos!$E$8:$E$207,Gastos!$B$8:$B$207,A24,Gastos!$G$8:$G$207,"OK",Gastos!$A$8:$A$207,"&gt;="&amp;Resumen!$C$4,Gastos!$A$8:$A$207,"&lt;"&amp;Resumen!$G$4+1,Gastos!$C$8:$C$207,"Mantenimiento"))</x:f>
      </x:c>
      <x:c r="H24" s="25" t="str">
        <x:f>IF(A24="","",I24-SUM(F24:G24))</x:f>
      </x:c>
      <x:c r="I24" s="25" t="str">
        <x:f>IF(A24="","",SUMIFS(Gastos!$E$8:$E$207,Gastos!$B$8:$B$207,A24,Gastos!$G$8:$G$207,"OK",Gastos!$A$8:$A$207,"&gt;="&amp;Resumen!$C$4,Gastos!$A$8:$A$207,"&lt;"&amp;Resumen!$G$4+1))</x:f>
      </x:c>
      <x:c r="J24" s="26"/>
      <x:c r="K24" s="25" t="str">
        <x:f>IF(OR(L24&lt;&gt;"OK",E24=0),"",I24/E24)</x:f>
      </x:c>
      <x:c r="L24" s="2" t="str">
        <x:f>IF(COUNTA(A24:D24,J24)=0,"",IF(OR(A24="",COUNTIFS($A$8:$A$37,A24)&lt;&gt;1,B24="",NOT(ISNUMBER(C24)),NOT(ISNUMBER(D24)),C24&lt;0,D24&lt;C24,NOT(ISNUMBER(J24)),J24&lt;0,NOT(ISNUMBER(Resumen!$C$4)),NOT(ISNUMBER(Resumen!$G$4)),Resumen!$C$4&gt;Resumen!$G$4),"REVISAR","OK"))</x:f>
      </x:c>
    </x:row>
    <x:row r="25" ht="24" customHeight="1">
      <x:c r="A25" s="6"/>
      <x:c r="B25" s="6"/>
      <x:c r="C25" s="23"/>
      <x:c r="D25" s="23"/>
      <x:c r="E25" s="24" t="str">
        <x:f>IF(L25="OK",D25-C25,"")</x:f>
      </x:c>
      <x:c r="F25" s="25" t="str">
        <x:f>IF(A25="","",SUMIFS(Gastos!$E$8:$E$207,Gastos!$B$8:$B$207,A25,Gastos!$G$8:$G$207,"OK",Gastos!$A$8:$A$207,"&gt;="&amp;Resumen!$C$4,Gastos!$A$8:$A$207,"&lt;"&amp;Resumen!$G$4+1,Gastos!$C$8:$C$207,"Combustible"))</x:f>
      </x:c>
      <x:c r="G25" s="25" t="str">
        <x:f>IF(A25="","",SUMIFS(Gastos!$E$8:$E$207,Gastos!$B$8:$B$207,A25,Gastos!$G$8:$G$207,"OK",Gastos!$A$8:$A$207,"&gt;="&amp;Resumen!$C$4,Gastos!$A$8:$A$207,"&lt;"&amp;Resumen!$G$4+1,Gastos!$C$8:$C$207,"Mantenimiento"))</x:f>
      </x:c>
      <x:c r="H25" s="25" t="str">
        <x:f>IF(A25="","",I25-SUM(F25:G25))</x:f>
      </x:c>
      <x:c r="I25" s="25" t="str">
        <x:f>IF(A25="","",SUMIFS(Gastos!$E$8:$E$207,Gastos!$B$8:$B$207,A25,Gastos!$G$8:$G$207,"OK",Gastos!$A$8:$A$207,"&gt;="&amp;Resumen!$C$4,Gastos!$A$8:$A$207,"&lt;"&amp;Resumen!$G$4+1))</x:f>
      </x:c>
      <x:c r="J25" s="26"/>
      <x:c r="K25" s="25" t="str">
        <x:f>IF(OR(L25&lt;&gt;"OK",E25=0),"",I25/E25)</x:f>
      </x:c>
      <x:c r="L25" s="2" t="str">
        <x:f>IF(COUNTA(A25:D25,J25)=0,"",IF(OR(A25="",COUNTIFS($A$8:$A$37,A25)&lt;&gt;1,B25="",NOT(ISNUMBER(C25)),NOT(ISNUMBER(D25)),C25&lt;0,D25&lt;C25,NOT(ISNUMBER(J25)),J25&lt;0,NOT(ISNUMBER(Resumen!$C$4)),NOT(ISNUMBER(Resumen!$G$4)),Resumen!$C$4&gt;Resumen!$G$4),"REVISAR","OK"))</x:f>
      </x:c>
    </x:row>
    <x:row r="26" ht="24" customHeight="1">
      <x:c r="A26" s="6"/>
      <x:c r="B26" s="6"/>
      <x:c r="C26" s="23"/>
      <x:c r="D26" s="23"/>
      <x:c r="E26" s="24" t="str">
        <x:f>IF(L26="OK",D26-C26,"")</x:f>
      </x:c>
      <x:c r="F26" s="25" t="str">
        <x:f>IF(A26="","",SUMIFS(Gastos!$E$8:$E$207,Gastos!$B$8:$B$207,A26,Gastos!$G$8:$G$207,"OK",Gastos!$A$8:$A$207,"&gt;="&amp;Resumen!$C$4,Gastos!$A$8:$A$207,"&lt;"&amp;Resumen!$G$4+1,Gastos!$C$8:$C$207,"Combustible"))</x:f>
      </x:c>
      <x:c r="G26" s="25" t="str">
        <x:f>IF(A26="","",SUMIFS(Gastos!$E$8:$E$207,Gastos!$B$8:$B$207,A26,Gastos!$G$8:$G$207,"OK",Gastos!$A$8:$A$207,"&gt;="&amp;Resumen!$C$4,Gastos!$A$8:$A$207,"&lt;"&amp;Resumen!$G$4+1,Gastos!$C$8:$C$207,"Mantenimiento"))</x:f>
      </x:c>
      <x:c r="H26" s="25" t="str">
        <x:f>IF(A26="","",I26-SUM(F26:G26))</x:f>
      </x:c>
      <x:c r="I26" s="25" t="str">
        <x:f>IF(A26="","",SUMIFS(Gastos!$E$8:$E$207,Gastos!$B$8:$B$207,A26,Gastos!$G$8:$G$207,"OK",Gastos!$A$8:$A$207,"&gt;="&amp;Resumen!$C$4,Gastos!$A$8:$A$207,"&lt;"&amp;Resumen!$G$4+1))</x:f>
      </x:c>
      <x:c r="J26" s="26"/>
      <x:c r="K26" s="25" t="str">
        <x:f>IF(OR(L26&lt;&gt;"OK",E26=0),"",I26/E26)</x:f>
      </x:c>
      <x:c r="L26" s="2" t="str">
        <x:f>IF(COUNTA(A26:D26,J26)=0,"",IF(OR(A26="",COUNTIFS($A$8:$A$37,A26)&lt;&gt;1,B26="",NOT(ISNUMBER(C26)),NOT(ISNUMBER(D26)),C26&lt;0,D26&lt;C26,NOT(ISNUMBER(J26)),J26&lt;0,NOT(ISNUMBER(Resumen!$C$4)),NOT(ISNUMBER(Resumen!$G$4)),Resumen!$C$4&gt;Resumen!$G$4),"REVISAR","OK"))</x:f>
      </x:c>
    </x:row>
    <x:row r="27" ht="24" customHeight="1">
      <x:c r="A27" s="6"/>
      <x:c r="B27" s="6"/>
      <x:c r="C27" s="23"/>
      <x:c r="D27" s="23"/>
      <x:c r="E27" s="24" t="str">
        <x:f>IF(L27="OK",D27-C27,"")</x:f>
      </x:c>
      <x:c r="F27" s="25" t="str">
        <x:f>IF(A27="","",SUMIFS(Gastos!$E$8:$E$207,Gastos!$B$8:$B$207,A27,Gastos!$G$8:$G$207,"OK",Gastos!$A$8:$A$207,"&gt;="&amp;Resumen!$C$4,Gastos!$A$8:$A$207,"&lt;"&amp;Resumen!$G$4+1,Gastos!$C$8:$C$207,"Combustible"))</x:f>
      </x:c>
      <x:c r="G27" s="25" t="str">
        <x:f>IF(A27="","",SUMIFS(Gastos!$E$8:$E$207,Gastos!$B$8:$B$207,A27,Gastos!$G$8:$G$207,"OK",Gastos!$A$8:$A$207,"&gt;="&amp;Resumen!$C$4,Gastos!$A$8:$A$207,"&lt;"&amp;Resumen!$G$4+1,Gastos!$C$8:$C$207,"Mantenimiento"))</x:f>
      </x:c>
      <x:c r="H27" s="25" t="str">
        <x:f>IF(A27="","",I27-SUM(F27:G27))</x:f>
      </x:c>
      <x:c r="I27" s="25" t="str">
        <x:f>IF(A27="","",SUMIFS(Gastos!$E$8:$E$207,Gastos!$B$8:$B$207,A27,Gastos!$G$8:$G$207,"OK",Gastos!$A$8:$A$207,"&gt;="&amp;Resumen!$C$4,Gastos!$A$8:$A$207,"&lt;"&amp;Resumen!$G$4+1))</x:f>
      </x:c>
      <x:c r="J27" s="26"/>
      <x:c r="K27" s="25" t="str">
        <x:f>IF(OR(L27&lt;&gt;"OK",E27=0),"",I27/E27)</x:f>
      </x:c>
      <x:c r="L27" s="2" t="str">
        <x:f>IF(COUNTA(A27:D27,J27)=0,"",IF(OR(A27="",COUNTIFS($A$8:$A$37,A27)&lt;&gt;1,B27="",NOT(ISNUMBER(C27)),NOT(ISNUMBER(D27)),C27&lt;0,D27&lt;C27,NOT(ISNUMBER(J27)),J27&lt;0,NOT(ISNUMBER(Resumen!$C$4)),NOT(ISNUMBER(Resumen!$G$4)),Resumen!$C$4&gt;Resumen!$G$4),"REVISAR","OK"))</x:f>
      </x:c>
    </x:row>
    <x:row r="28" ht="24" customHeight="1">
      <x:c r="A28" s="6"/>
      <x:c r="B28" s="6"/>
      <x:c r="C28" s="23"/>
      <x:c r="D28" s="23"/>
      <x:c r="E28" s="24" t="str">
        <x:f>IF(L28="OK",D28-C28,"")</x:f>
      </x:c>
      <x:c r="F28" s="25" t="str">
        <x:f>IF(A28="","",SUMIFS(Gastos!$E$8:$E$207,Gastos!$B$8:$B$207,A28,Gastos!$G$8:$G$207,"OK",Gastos!$A$8:$A$207,"&gt;="&amp;Resumen!$C$4,Gastos!$A$8:$A$207,"&lt;"&amp;Resumen!$G$4+1,Gastos!$C$8:$C$207,"Combustible"))</x:f>
      </x:c>
      <x:c r="G28" s="25" t="str">
        <x:f>IF(A28="","",SUMIFS(Gastos!$E$8:$E$207,Gastos!$B$8:$B$207,A28,Gastos!$G$8:$G$207,"OK",Gastos!$A$8:$A$207,"&gt;="&amp;Resumen!$C$4,Gastos!$A$8:$A$207,"&lt;"&amp;Resumen!$G$4+1,Gastos!$C$8:$C$207,"Mantenimiento"))</x:f>
      </x:c>
      <x:c r="H28" s="25" t="str">
        <x:f>IF(A28="","",I28-SUM(F28:G28))</x:f>
      </x:c>
      <x:c r="I28" s="25" t="str">
        <x:f>IF(A28="","",SUMIFS(Gastos!$E$8:$E$207,Gastos!$B$8:$B$207,A28,Gastos!$G$8:$G$207,"OK",Gastos!$A$8:$A$207,"&gt;="&amp;Resumen!$C$4,Gastos!$A$8:$A$207,"&lt;"&amp;Resumen!$G$4+1))</x:f>
      </x:c>
      <x:c r="J28" s="26"/>
      <x:c r="K28" s="25" t="str">
        <x:f>IF(OR(L28&lt;&gt;"OK",E28=0),"",I28/E28)</x:f>
      </x:c>
      <x:c r="L28" s="2" t="str">
        <x:f>IF(COUNTA(A28:D28,J28)=0,"",IF(OR(A28="",COUNTIFS($A$8:$A$37,A28)&lt;&gt;1,B28="",NOT(ISNUMBER(C28)),NOT(ISNUMBER(D28)),C28&lt;0,D28&lt;C28,NOT(ISNUMBER(J28)),J28&lt;0,NOT(ISNUMBER(Resumen!$C$4)),NOT(ISNUMBER(Resumen!$G$4)),Resumen!$C$4&gt;Resumen!$G$4),"REVISAR","OK"))</x:f>
      </x:c>
    </x:row>
    <x:row r="29" ht="24" customHeight="1">
      <x:c r="A29" s="6"/>
      <x:c r="B29" s="6"/>
      <x:c r="C29" s="23"/>
      <x:c r="D29" s="23"/>
      <x:c r="E29" s="24" t="str">
        <x:f>IF(L29="OK",D29-C29,"")</x:f>
      </x:c>
      <x:c r="F29" s="25" t="str">
        <x:f>IF(A29="","",SUMIFS(Gastos!$E$8:$E$207,Gastos!$B$8:$B$207,A29,Gastos!$G$8:$G$207,"OK",Gastos!$A$8:$A$207,"&gt;="&amp;Resumen!$C$4,Gastos!$A$8:$A$207,"&lt;"&amp;Resumen!$G$4+1,Gastos!$C$8:$C$207,"Combustible"))</x:f>
      </x:c>
      <x:c r="G29" s="25" t="str">
        <x:f>IF(A29="","",SUMIFS(Gastos!$E$8:$E$207,Gastos!$B$8:$B$207,A29,Gastos!$G$8:$G$207,"OK",Gastos!$A$8:$A$207,"&gt;="&amp;Resumen!$C$4,Gastos!$A$8:$A$207,"&lt;"&amp;Resumen!$G$4+1,Gastos!$C$8:$C$207,"Mantenimiento"))</x:f>
      </x:c>
      <x:c r="H29" s="25" t="str">
        <x:f>IF(A29="","",I29-SUM(F29:G29))</x:f>
      </x:c>
      <x:c r="I29" s="25" t="str">
        <x:f>IF(A29="","",SUMIFS(Gastos!$E$8:$E$207,Gastos!$B$8:$B$207,A29,Gastos!$G$8:$G$207,"OK",Gastos!$A$8:$A$207,"&gt;="&amp;Resumen!$C$4,Gastos!$A$8:$A$207,"&lt;"&amp;Resumen!$G$4+1))</x:f>
      </x:c>
      <x:c r="J29" s="26"/>
      <x:c r="K29" s="25" t="str">
        <x:f>IF(OR(L29&lt;&gt;"OK",E29=0),"",I29/E29)</x:f>
      </x:c>
      <x:c r="L29" s="2" t="str">
        <x:f>IF(COUNTA(A29:D29,J29)=0,"",IF(OR(A29="",COUNTIFS($A$8:$A$37,A29)&lt;&gt;1,B29="",NOT(ISNUMBER(C29)),NOT(ISNUMBER(D29)),C29&lt;0,D29&lt;C29,NOT(ISNUMBER(J29)),J29&lt;0,NOT(ISNUMBER(Resumen!$C$4)),NOT(ISNUMBER(Resumen!$G$4)),Resumen!$C$4&gt;Resumen!$G$4),"REVISAR","OK"))</x:f>
      </x:c>
    </x:row>
    <x:row r="30" ht="24" customHeight="1">
      <x:c r="A30" s="6"/>
      <x:c r="B30" s="6"/>
      <x:c r="C30" s="23"/>
      <x:c r="D30" s="23"/>
      <x:c r="E30" s="24" t="str">
        <x:f>IF(L30="OK",D30-C30,"")</x:f>
      </x:c>
      <x:c r="F30" s="25" t="str">
        <x:f>IF(A30="","",SUMIFS(Gastos!$E$8:$E$207,Gastos!$B$8:$B$207,A30,Gastos!$G$8:$G$207,"OK",Gastos!$A$8:$A$207,"&gt;="&amp;Resumen!$C$4,Gastos!$A$8:$A$207,"&lt;"&amp;Resumen!$G$4+1,Gastos!$C$8:$C$207,"Combustible"))</x:f>
      </x:c>
      <x:c r="G30" s="25" t="str">
        <x:f>IF(A30="","",SUMIFS(Gastos!$E$8:$E$207,Gastos!$B$8:$B$207,A30,Gastos!$G$8:$G$207,"OK",Gastos!$A$8:$A$207,"&gt;="&amp;Resumen!$C$4,Gastos!$A$8:$A$207,"&lt;"&amp;Resumen!$G$4+1,Gastos!$C$8:$C$207,"Mantenimiento"))</x:f>
      </x:c>
      <x:c r="H30" s="25" t="str">
        <x:f>IF(A30="","",I30-SUM(F30:G30))</x:f>
      </x:c>
      <x:c r="I30" s="25" t="str">
        <x:f>IF(A30="","",SUMIFS(Gastos!$E$8:$E$207,Gastos!$B$8:$B$207,A30,Gastos!$G$8:$G$207,"OK",Gastos!$A$8:$A$207,"&gt;="&amp;Resumen!$C$4,Gastos!$A$8:$A$207,"&lt;"&amp;Resumen!$G$4+1))</x:f>
      </x:c>
      <x:c r="J30" s="26"/>
      <x:c r="K30" s="25" t="str">
        <x:f>IF(OR(L30&lt;&gt;"OK",E30=0),"",I30/E30)</x:f>
      </x:c>
      <x:c r="L30" s="2" t="str">
        <x:f>IF(COUNTA(A30:D30,J30)=0,"",IF(OR(A30="",COUNTIFS($A$8:$A$37,A30)&lt;&gt;1,B30="",NOT(ISNUMBER(C30)),NOT(ISNUMBER(D30)),C30&lt;0,D30&lt;C30,NOT(ISNUMBER(J30)),J30&lt;0,NOT(ISNUMBER(Resumen!$C$4)),NOT(ISNUMBER(Resumen!$G$4)),Resumen!$C$4&gt;Resumen!$G$4),"REVISAR","OK"))</x:f>
      </x:c>
    </x:row>
    <x:row r="31" ht="24" customHeight="1">
      <x:c r="A31" s="6"/>
      <x:c r="B31" s="6"/>
      <x:c r="C31" s="23"/>
      <x:c r="D31" s="23"/>
      <x:c r="E31" s="24" t="str">
        <x:f>IF(L31="OK",D31-C31,"")</x:f>
      </x:c>
      <x:c r="F31" s="25" t="str">
        <x:f>IF(A31="","",SUMIFS(Gastos!$E$8:$E$207,Gastos!$B$8:$B$207,A31,Gastos!$G$8:$G$207,"OK",Gastos!$A$8:$A$207,"&gt;="&amp;Resumen!$C$4,Gastos!$A$8:$A$207,"&lt;"&amp;Resumen!$G$4+1,Gastos!$C$8:$C$207,"Combustible"))</x:f>
      </x:c>
      <x:c r="G31" s="25" t="str">
        <x:f>IF(A31="","",SUMIFS(Gastos!$E$8:$E$207,Gastos!$B$8:$B$207,A31,Gastos!$G$8:$G$207,"OK",Gastos!$A$8:$A$207,"&gt;="&amp;Resumen!$C$4,Gastos!$A$8:$A$207,"&lt;"&amp;Resumen!$G$4+1,Gastos!$C$8:$C$207,"Mantenimiento"))</x:f>
      </x:c>
      <x:c r="H31" s="25" t="str">
        <x:f>IF(A31="","",I31-SUM(F31:G31))</x:f>
      </x:c>
      <x:c r="I31" s="25" t="str">
        <x:f>IF(A31="","",SUMIFS(Gastos!$E$8:$E$207,Gastos!$B$8:$B$207,A31,Gastos!$G$8:$G$207,"OK",Gastos!$A$8:$A$207,"&gt;="&amp;Resumen!$C$4,Gastos!$A$8:$A$207,"&lt;"&amp;Resumen!$G$4+1))</x:f>
      </x:c>
      <x:c r="J31" s="26"/>
      <x:c r="K31" s="25" t="str">
        <x:f>IF(OR(L31&lt;&gt;"OK",E31=0),"",I31/E31)</x:f>
      </x:c>
      <x:c r="L31" s="2" t="str">
        <x:f>IF(COUNTA(A31:D31,J31)=0,"",IF(OR(A31="",COUNTIFS($A$8:$A$37,A31)&lt;&gt;1,B31="",NOT(ISNUMBER(C31)),NOT(ISNUMBER(D31)),C31&lt;0,D31&lt;C31,NOT(ISNUMBER(J31)),J31&lt;0,NOT(ISNUMBER(Resumen!$C$4)),NOT(ISNUMBER(Resumen!$G$4)),Resumen!$C$4&gt;Resumen!$G$4),"REVISAR","OK"))</x:f>
      </x:c>
    </x:row>
    <x:row r="32" ht="24" customHeight="1">
      <x:c r="A32" s="6"/>
      <x:c r="B32" s="6"/>
      <x:c r="C32" s="23"/>
      <x:c r="D32" s="23"/>
      <x:c r="E32" s="24" t="str">
        <x:f>IF(L32="OK",D32-C32,"")</x:f>
      </x:c>
      <x:c r="F32" s="25" t="str">
        <x:f>IF(A32="","",SUMIFS(Gastos!$E$8:$E$207,Gastos!$B$8:$B$207,A32,Gastos!$G$8:$G$207,"OK",Gastos!$A$8:$A$207,"&gt;="&amp;Resumen!$C$4,Gastos!$A$8:$A$207,"&lt;"&amp;Resumen!$G$4+1,Gastos!$C$8:$C$207,"Combustible"))</x:f>
      </x:c>
      <x:c r="G32" s="25" t="str">
        <x:f>IF(A32="","",SUMIFS(Gastos!$E$8:$E$207,Gastos!$B$8:$B$207,A32,Gastos!$G$8:$G$207,"OK",Gastos!$A$8:$A$207,"&gt;="&amp;Resumen!$C$4,Gastos!$A$8:$A$207,"&lt;"&amp;Resumen!$G$4+1,Gastos!$C$8:$C$207,"Mantenimiento"))</x:f>
      </x:c>
      <x:c r="H32" s="25" t="str">
        <x:f>IF(A32="","",I32-SUM(F32:G32))</x:f>
      </x:c>
      <x:c r="I32" s="25" t="str">
        <x:f>IF(A32="","",SUMIFS(Gastos!$E$8:$E$207,Gastos!$B$8:$B$207,A32,Gastos!$G$8:$G$207,"OK",Gastos!$A$8:$A$207,"&gt;="&amp;Resumen!$C$4,Gastos!$A$8:$A$207,"&lt;"&amp;Resumen!$G$4+1))</x:f>
      </x:c>
      <x:c r="J32" s="26"/>
      <x:c r="K32" s="25" t="str">
        <x:f>IF(OR(L32&lt;&gt;"OK",E32=0),"",I32/E32)</x:f>
      </x:c>
      <x:c r="L32" s="2" t="str">
        <x:f>IF(COUNTA(A32:D32,J32)=0,"",IF(OR(A32="",COUNTIFS($A$8:$A$37,A32)&lt;&gt;1,B32="",NOT(ISNUMBER(C32)),NOT(ISNUMBER(D32)),C32&lt;0,D32&lt;C32,NOT(ISNUMBER(J32)),J32&lt;0,NOT(ISNUMBER(Resumen!$C$4)),NOT(ISNUMBER(Resumen!$G$4)),Resumen!$C$4&gt;Resumen!$G$4),"REVISAR","OK"))</x:f>
      </x:c>
    </x:row>
    <x:row r="33" ht="24" customHeight="1">
      <x:c r="A33" s="6"/>
      <x:c r="B33" s="6"/>
      <x:c r="C33" s="23"/>
      <x:c r="D33" s="23"/>
      <x:c r="E33" s="24" t="str">
        <x:f>IF(L33="OK",D33-C33,"")</x:f>
      </x:c>
      <x:c r="F33" s="25" t="str">
        <x:f>IF(A33="","",SUMIFS(Gastos!$E$8:$E$207,Gastos!$B$8:$B$207,A33,Gastos!$G$8:$G$207,"OK",Gastos!$A$8:$A$207,"&gt;="&amp;Resumen!$C$4,Gastos!$A$8:$A$207,"&lt;"&amp;Resumen!$G$4+1,Gastos!$C$8:$C$207,"Combustible"))</x:f>
      </x:c>
      <x:c r="G33" s="25" t="str">
        <x:f>IF(A33="","",SUMIFS(Gastos!$E$8:$E$207,Gastos!$B$8:$B$207,A33,Gastos!$G$8:$G$207,"OK",Gastos!$A$8:$A$207,"&gt;="&amp;Resumen!$C$4,Gastos!$A$8:$A$207,"&lt;"&amp;Resumen!$G$4+1,Gastos!$C$8:$C$207,"Mantenimiento"))</x:f>
      </x:c>
      <x:c r="H33" s="25" t="str">
        <x:f>IF(A33="","",I33-SUM(F33:G33))</x:f>
      </x:c>
      <x:c r="I33" s="25" t="str">
        <x:f>IF(A33="","",SUMIFS(Gastos!$E$8:$E$207,Gastos!$B$8:$B$207,A33,Gastos!$G$8:$G$207,"OK",Gastos!$A$8:$A$207,"&gt;="&amp;Resumen!$C$4,Gastos!$A$8:$A$207,"&lt;"&amp;Resumen!$G$4+1))</x:f>
      </x:c>
      <x:c r="J33" s="26"/>
      <x:c r="K33" s="25" t="str">
        <x:f>IF(OR(L33&lt;&gt;"OK",E33=0),"",I33/E33)</x:f>
      </x:c>
      <x:c r="L33" s="2" t="str">
        <x:f>IF(COUNTA(A33:D33,J33)=0,"",IF(OR(A33="",COUNTIFS($A$8:$A$37,A33)&lt;&gt;1,B33="",NOT(ISNUMBER(C33)),NOT(ISNUMBER(D33)),C33&lt;0,D33&lt;C33,NOT(ISNUMBER(J33)),J33&lt;0,NOT(ISNUMBER(Resumen!$C$4)),NOT(ISNUMBER(Resumen!$G$4)),Resumen!$C$4&gt;Resumen!$G$4),"REVISAR","OK"))</x:f>
      </x:c>
    </x:row>
    <x:row r="34" ht="24" customHeight="1">
      <x:c r="A34" s="6"/>
      <x:c r="B34" s="6"/>
      <x:c r="C34" s="23"/>
      <x:c r="D34" s="23"/>
      <x:c r="E34" s="24" t="str">
        <x:f>IF(L34="OK",D34-C34,"")</x:f>
      </x:c>
      <x:c r="F34" s="25" t="str">
        <x:f>IF(A34="","",SUMIFS(Gastos!$E$8:$E$207,Gastos!$B$8:$B$207,A34,Gastos!$G$8:$G$207,"OK",Gastos!$A$8:$A$207,"&gt;="&amp;Resumen!$C$4,Gastos!$A$8:$A$207,"&lt;"&amp;Resumen!$G$4+1,Gastos!$C$8:$C$207,"Combustible"))</x:f>
      </x:c>
      <x:c r="G34" s="25" t="str">
        <x:f>IF(A34="","",SUMIFS(Gastos!$E$8:$E$207,Gastos!$B$8:$B$207,A34,Gastos!$G$8:$G$207,"OK",Gastos!$A$8:$A$207,"&gt;="&amp;Resumen!$C$4,Gastos!$A$8:$A$207,"&lt;"&amp;Resumen!$G$4+1,Gastos!$C$8:$C$207,"Mantenimiento"))</x:f>
      </x:c>
      <x:c r="H34" s="25" t="str">
        <x:f>IF(A34="","",I34-SUM(F34:G34))</x:f>
      </x:c>
      <x:c r="I34" s="25" t="str">
        <x:f>IF(A34="","",SUMIFS(Gastos!$E$8:$E$207,Gastos!$B$8:$B$207,A34,Gastos!$G$8:$G$207,"OK",Gastos!$A$8:$A$207,"&gt;="&amp;Resumen!$C$4,Gastos!$A$8:$A$207,"&lt;"&amp;Resumen!$G$4+1))</x:f>
      </x:c>
      <x:c r="J34" s="26"/>
      <x:c r="K34" s="25" t="str">
        <x:f>IF(OR(L34&lt;&gt;"OK",E34=0),"",I34/E34)</x:f>
      </x:c>
      <x:c r="L34" s="2" t="str">
        <x:f>IF(COUNTA(A34:D34,J34)=0,"",IF(OR(A34="",COUNTIFS($A$8:$A$37,A34)&lt;&gt;1,B34="",NOT(ISNUMBER(C34)),NOT(ISNUMBER(D34)),C34&lt;0,D34&lt;C34,NOT(ISNUMBER(J34)),J34&lt;0,NOT(ISNUMBER(Resumen!$C$4)),NOT(ISNUMBER(Resumen!$G$4)),Resumen!$C$4&gt;Resumen!$G$4),"REVISAR","OK"))</x:f>
      </x:c>
    </x:row>
    <x:row r="35" ht="24" customHeight="1">
      <x:c r="A35" s="6"/>
      <x:c r="B35" s="6"/>
      <x:c r="C35" s="23"/>
      <x:c r="D35" s="23"/>
      <x:c r="E35" s="24" t="str">
        <x:f>IF(L35="OK",D35-C35,"")</x:f>
      </x:c>
      <x:c r="F35" s="25" t="str">
        <x:f>IF(A35="","",SUMIFS(Gastos!$E$8:$E$207,Gastos!$B$8:$B$207,A35,Gastos!$G$8:$G$207,"OK",Gastos!$A$8:$A$207,"&gt;="&amp;Resumen!$C$4,Gastos!$A$8:$A$207,"&lt;"&amp;Resumen!$G$4+1,Gastos!$C$8:$C$207,"Combustible"))</x:f>
      </x:c>
      <x:c r="G35" s="25" t="str">
        <x:f>IF(A35="","",SUMIFS(Gastos!$E$8:$E$207,Gastos!$B$8:$B$207,A35,Gastos!$G$8:$G$207,"OK",Gastos!$A$8:$A$207,"&gt;="&amp;Resumen!$C$4,Gastos!$A$8:$A$207,"&lt;"&amp;Resumen!$G$4+1,Gastos!$C$8:$C$207,"Mantenimiento"))</x:f>
      </x:c>
      <x:c r="H35" s="25" t="str">
        <x:f>IF(A35="","",I35-SUM(F35:G35))</x:f>
      </x:c>
      <x:c r="I35" s="25" t="str">
        <x:f>IF(A35="","",SUMIFS(Gastos!$E$8:$E$207,Gastos!$B$8:$B$207,A35,Gastos!$G$8:$G$207,"OK",Gastos!$A$8:$A$207,"&gt;="&amp;Resumen!$C$4,Gastos!$A$8:$A$207,"&lt;"&amp;Resumen!$G$4+1))</x:f>
      </x:c>
      <x:c r="J35" s="26"/>
      <x:c r="K35" s="25" t="str">
        <x:f>IF(OR(L35&lt;&gt;"OK",E35=0),"",I35/E35)</x:f>
      </x:c>
      <x:c r="L35" s="2" t="str">
        <x:f>IF(COUNTA(A35:D35,J35)=0,"",IF(OR(A35="",COUNTIFS($A$8:$A$37,A35)&lt;&gt;1,B35="",NOT(ISNUMBER(C35)),NOT(ISNUMBER(D35)),C35&lt;0,D35&lt;C35,NOT(ISNUMBER(J35)),J35&lt;0,NOT(ISNUMBER(Resumen!$C$4)),NOT(ISNUMBER(Resumen!$G$4)),Resumen!$C$4&gt;Resumen!$G$4),"REVISAR","OK"))</x:f>
      </x:c>
    </x:row>
    <x:row r="36" ht="24" customHeight="1">
      <x:c r="A36" s="6"/>
      <x:c r="B36" s="6"/>
      <x:c r="C36" s="23"/>
      <x:c r="D36" s="23"/>
      <x:c r="E36" s="24" t="str">
        <x:f>IF(L36="OK",D36-C36,"")</x:f>
      </x:c>
      <x:c r="F36" s="25" t="str">
        <x:f>IF(A36="","",SUMIFS(Gastos!$E$8:$E$207,Gastos!$B$8:$B$207,A36,Gastos!$G$8:$G$207,"OK",Gastos!$A$8:$A$207,"&gt;="&amp;Resumen!$C$4,Gastos!$A$8:$A$207,"&lt;"&amp;Resumen!$G$4+1,Gastos!$C$8:$C$207,"Combustible"))</x:f>
      </x:c>
      <x:c r="G36" s="25" t="str">
        <x:f>IF(A36="","",SUMIFS(Gastos!$E$8:$E$207,Gastos!$B$8:$B$207,A36,Gastos!$G$8:$G$207,"OK",Gastos!$A$8:$A$207,"&gt;="&amp;Resumen!$C$4,Gastos!$A$8:$A$207,"&lt;"&amp;Resumen!$G$4+1,Gastos!$C$8:$C$207,"Mantenimiento"))</x:f>
      </x:c>
      <x:c r="H36" s="25" t="str">
        <x:f>IF(A36="","",I36-SUM(F36:G36))</x:f>
      </x:c>
      <x:c r="I36" s="25" t="str">
        <x:f>IF(A36="","",SUMIFS(Gastos!$E$8:$E$207,Gastos!$B$8:$B$207,A36,Gastos!$G$8:$G$207,"OK",Gastos!$A$8:$A$207,"&gt;="&amp;Resumen!$C$4,Gastos!$A$8:$A$207,"&lt;"&amp;Resumen!$G$4+1))</x:f>
      </x:c>
      <x:c r="J36" s="26"/>
      <x:c r="K36" s="25" t="str">
        <x:f>IF(OR(L36&lt;&gt;"OK",E36=0),"",I36/E36)</x:f>
      </x:c>
      <x:c r="L36" s="2" t="str">
        <x:f>IF(COUNTA(A36:D36,J36)=0,"",IF(OR(A36="",COUNTIFS($A$8:$A$37,A36)&lt;&gt;1,B36="",NOT(ISNUMBER(C36)),NOT(ISNUMBER(D36)),C36&lt;0,D36&lt;C36,NOT(ISNUMBER(J36)),J36&lt;0,NOT(ISNUMBER(Resumen!$C$4)),NOT(ISNUMBER(Resumen!$G$4)),Resumen!$C$4&gt;Resumen!$G$4),"REVISAR","OK"))</x:f>
      </x:c>
    </x:row>
    <x:row r="37" ht="24" customHeight="1">
      <x:c r="A37" s="6"/>
      <x:c r="B37" s="6"/>
      <x:c r="C37" s="23"/>
      <x:c r="D37" s="23"/>
      <x:c r="E37" s="24" t="str">
        <x:f>IF(L37="OK",D37-C37,"")</x:f>
      </x:c>
      <x:c r="F37" s="25" t="str">
        <x:f>IF(A37="","",SUMIFS(Gastos!$E$8:$E$207,Gastos!$B$8:$B$207,A37,Gastos!$G$8:$G$207,"OK",Gastos!$A$8:$A$207,"&gt;="&amp;Resumen!$C$4,Gastos!$A$8:$A$207,"&lt;"&amp;Resumen!$G$4+1,Gastos!$C$8:$C$207,"Combustible"))</x:f>
      </x:c>
      <x:c r="G37" s="25" t="str">
        <x:f>IF(A37="","",SUMIFS(Gastos!$E$8:$E$207,Gastos!$B$8:$B$207,A37,Gastos!$G$8:$G$207,"OK",Gastos!$A$8:$A$207,"&gt;="&amp;Resumen!$C$4,Gastos!$A$8:$A$207,"&lt;"&amp;Resumen!$G$4+1,Gastos!$C$8:$C$207,"Mantenimiento"))</x:f>
      </x:c>
      <x:c r="H37" s="25" t="str">
        <x:f>IF(A37="","",I37-SUM(F37:G37))</x:f>
      </x:c>
      <x:c r="I37" s="25" t="str">
        <x:f>IF(A37="","",SUMIFS(Gastos!$E$8:$E$207,Gastos!$B$8:$B$207,A37,Gastos!$G$8:$G$207,"OK",Gastos!$A$8:$A$207,"&gt;="&amp;Resumen!$C$4,Gastos!$A$8:$A$207,"&lt;"&amp;Resumen!$G$4+1))</x:f>
      </x:c>
      <x:c r="J37" s="26"/>
      <x:c r="K37" s="25" t="str">
        <x:f>IF(OR(L37&lt;&gt;"OK",E37=0),"",I37/E37)</x:f>
      </x:c>
      <x:c r="L37" s="2" t="str">
        <x:f>IF(COUNTA(A37:D37,J37)=0,"",IF(OR(A37="",COUNTIFS($A$8:$A$37,A37)&lt;&gt;1,B37="",NOT(ISNUMBER(C37)),NOT(ISNUMBER(D37)),C37&lt;0,D37&lt;C37,NOT(ISNUMBER(J37)),J37&lt;0,NOT(ISNUMBER(Resumen!$C$4)),NOT(ISNUMBER(Resumen!$G$4)),Resumen!$C$4&gt;Resumen!$G$4),"REVISAR","OK"))</x:f>
      </x:c>
    </x:row>
  </x:sheetData>
  <x:mergeCells>
    <x:mergeCell ref="A4:L4"/>
  </x:mergeCells>
  <x:conditionalFormatting sqref="L8:L37">
    <x:cfRule type="containsText" dxfId="0" priority="1" operator="containsText" text="REVISAR"/>
    <x:cfRule type="containsText" dxfId="1" priority="2" operator="containsText" text="FALTA"/>
    <x:cfRule type="containsText" dxfId="2" priority="3" operator="containsText" text="VENCIDO"/>
    <x:cfRule type="containsText" dxfId="3" priority="4" operator="containsText" text="DUPLICADO"/>
    <x:cfRule type="containsText" dxfId="4" priority="5" operator="containsText" text="PRÓXIMO"/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Pr>
    <x:tabColor rgb="FF173E55"/>
  </x:sheetPr>
  <x:sheetViews>
    <x:sheetView showGridLines="0" workbookViewId="0">
      <x:pane xSplit="2" ySplit="7" topLeftCell="C8" activePane="bottomRight" state="frozen"/>
    </x:sheetView>
  </x:sheetViews>
  <x:sheetFormatPr defaultRowHeight="15"/>
  <x:cols>
    <x:col min="1" max="1" width="17" hidden="0" customWidth="1"/>
    <x:col min="2" max="2" width="17" hidden="0" customWidth="1"/>
    <x:col min="3" max="3" width="26" hidden="0" customWidth="1"/>
    <x:col min="4" max="4" width="26" hidden="0" customWidth="1"/>
    <x:col min="5" max="5" width="17" hidden="0" customWidth="1"/>
    <x:col min="6" max="6" width="23" hidden="0" customWidth="1"/>
    <x:col min="7" max="7" width="23" hidden="0" customWidth="1"/>
  </x:cols>
  <x:sheetData>
    <x:row r="1" ht="24" customHeight="1">
      <x:c r="A1" s="2"/>
      <x:c r="B1" s="2"/>
      <x:c r="C1" s="2"/>
      <x:c r="D1" s="2"/>
      <x:c r="E1" s="2"/>
      <x:c r="F1" s="2"/>
      <x:c r="G1" s="2"/>
    </x:row>
    <x:row r="2" ht="32" customHeight="1">
      <x:c r="A2" s="3" t="str">
        <x:v>Registro de gastos</x:v>
      </x:c>
      <x:c r="B2" s="3"/>
      <x:c r="C2" s="3"/>
      <x:c r="D2" s="3"/>
      <x:c r="E2" s="3"/>
      <x:c r="F2" s="3"/>
      <x:c r="G2" s="3"/>
    </x:row>
    <x:row r="3" ht="24" customHeight="1">
      <x:c r="A3" s="4"/>
      <x:c r="B3" s="4"/>
      <x:c r="C3" s="4"/>
      <x:c r="D3" s="4"/>
      <x:c r="E3" s="4"/>
      <x:c r="F3" s="4"/>
      <x:c r="G3" s="4"/>
    </x:row>
    <x:row r="4" ht="34" customHeight="1">
      <x:c r="A4" s="18" t="str">
        <x:v>Categorías: Combustible, Mantenimiento, Seguro, Peajes, Otros. Un comprobante por fila.</x:v>
      </x:c>
      <x:c r="B4" s="18"/>
      <x:c r="C4" s="18"/>
      <x:c r="D4" s="18"/>
      <x:c r="E4" s="18"/>
      <x:c r="F4" s="18"/>
      <x:c r="G4" s="18"/>
    </x:row>
    <x:row r="5" ht="24" customHeight="1">
      <x:c r="A5" s="2"/>
      <x:c r="B5" s="2"/>
      <x:c r="C5" s="2"/>
      <x:c r="D5" s="2"/>
      <x:c r="E5" s="2"/>
      <x:c r="F5" s="2"/>
      <x:c r="G5" s="2"/>
    </x:row>
    <x:row r="6" ht="24" customHeight="1">
      <x:c r="A6" s="2"/>
      <x:c r="B6" s="2"/>
      <x:c r="C6" s="2"/>
      <x:c r="D6" s="2"/>
      <x:c r="E6" s="2"/>
      <x:c r="F6" s="2"/>
      <x:c r="G6" s="2"/>
    </x:row>
    <x:row r="7" ht="38" customHeight="1">
      <x:c r="A7" s="22" t="str">
        <x:v>Fecha</x:v>
      </x:c>
      <x:c r="B7" s="22" t="str">
        <x:v>Vehículo ID</x:v>
      </x:c>
      <x:c r="C7" s="22" t="str">
        <x:v>Categoría</x:v>
      </x:c>
      <x:c r="D7" s="22" t="str">
        <x:v>Concepto</x:v>
      </x:c>
      <x:c r="E7" s="22" t="str">
        <x:v>Importe</x:v>
      </x:c>
      <x:c r="F7" s="22" t="str">
        <x:v>Comprobante</x:v>
      </x:c>
      <x:c r="G7" s="22" t="str">
        <x:v>Validación</x:v>
      </x:c>
    </x:row>
    <x:row r="8" ht="24" customHeight="1">
      <x:c r="A8" s="7" t="d">
        <x:v>2026-10-05T00:00:00.000Z</x:v>
      </x:c>
      <x:c r="B8" s="6" t="str">
        <x:v>V-01</x:v>
      </x:c>
      <x:c r="C8" s="6" t="str">
        <x:v>Combustible</x:v>
      </x:c>
      <x:c r="D8" s="6" t="str">
        <x:v>Carga octubre</x:v>
      </x:c>
      <x:c r="E8" s="26" t="n">
        <x:v>160</x:v>
      </x:c>
      <x:c r="F8" s="6" t="str">
        <x:v>EJ-001</x:v>
      </x:c>
      <x:c r="G8" s="2" t="str">
        <x:f>IF(COUNTA(A8:F8)=0,"",IF(OR(NOT(ISNUMBER(A8)),B8="",COUNTIFS(Vehiculos!$A$8:$A$37,B8)&lt;&gt;1,NOT(OR(C8="Combustible",C8="Mantenimiento",C8="Seguro",C8="Peajes",C8="Otros")),D8="",NOT(ISNUMBER(E8)),E8&lt;0,F8="",COUNTIFS($F$8:$F$207,F8)&lt;&gt;1,NOT(ISNUMBER(Resumen!$C$4)),NOT(ISNUMBER(Resumen!$G$4)),Resumen!$C$4&gt;Resumen!$G$4),"REVISAR","OK"))</x:f>
        <x:v>OK</x:v>
      </x:c>
    </x:row>
    <x:row r="9" ht="24" customHeight="1">
      <x:c r="A9" s="7" t="d">
        <x:v>2026-10-08T00:00:00.000Z</x:v>
      </x:c>
      <x:c r="B9" s="6" t="str">
        <x:v>V-01</x:v>
      </x:c>
      <x:c r="C9" s="6" t="str">
        <x:v>Mantenimiento</x:v>
      </x:c>
      <x:c r="D9" s="6" t="str">
        <x:v>Aceite y filtro</x:v>
      </x:c>
      <x:c r="E9" s="26" t="n">
        <x:v>90</x:v>
      </x:c>
      <x:c r="F9" s="6" t="str">
        <x:v>EJ-002</x:v>
      </x:c>
      <x:c r="G9" s="2" t="str">
        <x:f>IF(COUNTA(A9:F9)=0,"",IF(OR(NOT(ISNUMBER(A9)),B9="",COUNTIFS(Vehiculos!$A$8:$A$37,B9)&lt;&gt;1,NOT(OR(C9="Combustible",C9="Mantenimiento",C9="Seguro",C9="Peajes",C9="Otros")),D9="",NOT(ISNUMBER(E9)),E9&lt;0,F9="",COUNTIFS($F$8:$F$207,F9)&lt;&gt;1,NOT(ISNUMBER(Resumen!$C$4)),NOT(ISNUMBER(Resumen!$G$4)),Resumen!$C$4&gt;Resumen!$G$4),"REVISAR","OK"))</x:f>
        <x:v>OK</x:v>
      </x:c>
    </x:row>
    <x:row r="10" ht="24" customHeight="1">
      <x:c r="A10" s="7" t="d">
        <x:v>2026-10-10T00:00:00.000Z</x:v>
      </x:c>
      <x:c r="B10" s="6" t="str">
        <x:v>V-02</x:v>
      </x:c>
      <x:c r="C10" s="6" t="str">
        <x:v>Combustible</x:v>
      </x:c>
      <x:c r="D10" s="6" t="str">
        <x:v>Carga octubre</x:v>
      </x:c>
      <x:c r="E10" s="26" t="n">
        <x:v>120</x:v>
      </x:c>
      <x:c r="F10" s="6" t="str">
        <x:v>EJ-003</x:v>
      </x:c>
      <x:c r="G10" s="2" t="str">
        <x:f>IF(COUNTA(A10:F10)=0,"",IF(OR(NOT(ISNUMBER(A10)),B10="",COUNTIFS(Vehiculos!$A$8:$A$37,B10)&lt;&gt;1,NOT(OR(C10="Combustible",C10="Mantenimiento",C10="Seguro",C10="Peajes",C10="Otros")),D10="",NOT(ISNUMBER(E10)),E10&lt;0,F10="",COUNTIFS($F$8:$F$207,F10)&lt;&gt;1,NOT(ISNUMBER(Resumen!$C$4)),NOT(ISNUMBER(Resumen!$G$4)),Resumen!$C$4&gt;Resumen!$G$4),"REVISAR","OK"))</x:f>
        <x:v>OK</x:v>
      </x:c>
    </x:row>
    <x:row r="11" ht="24" customHeight="1">
      <x:c r="A11" s="7" t="d">
        <x:v>2026-10-12T00:00:00.000Z</x:v>
      </x:c>
      <x:c r="B11" s="6" t="str">
        <x:v>V-02</x:v>
      </x:c>
      <x:c r="C11" s="6" t="str">
        <x:v>Peajes</x:v>
      </x:c>
      <x:c r="D11" s="6" t="str">
        <x:v>Ruta comercial</x:v>
      </x:c>
      <x:c r="E11" s="26" t="n">
        <x:v>25</x:v>
      </x:c>
      <x:c r="F11" s="6" t="str">
        <x:v>EJ-004</x:v>
      </x:c>
      <x:c r="G11" s="2" t="str">
        <x:f>IF(COUNTA(A11:F11)=0,"",IF(OR(NOT(ISNUMBER(A11)),B11="",COUNTIFS(Vehiculos!$A$8:$A$37,B11)&lt;&gt;1,NOT(OR(C11="Combustible",C11="Mantenimiento",C11="Seguro",C11="Peajes",C11="Otros")),D11="",NOT(ISNUMBER(E11)),E11&lt;0,F11="",COUNTIFS($F$8:$F$207,F11)&lt;&gt;1,NOT(ISNUMBER(Resumen!$C$4)),NOT(ISNUMBER(Resumen!$G$4)),Resumen!$C$4&gt;Resumen!$G$4),"REVISAR","OK"))</x:f>
        <x:v>OK</x:v>
      </x:c>
    </x:row>
    <x:row r="12" ht="24" customHeight="1">
      <x:c r="A12" s="7" t="d">
        <x:v>2026-09-30T00:00:00.000Z</x:v>
      </x:c>
      <x:c r="B12" s="6" t="str">
        <x:v>V-01</x:v>
      </x:c>
      <x:c r="C12" s="6" t="str">
        <x:v>Seguro</x:v>
      </x:c>
      <x:c r="D12" s="6" t="str">
        <x:v>Fuera del periodo</x:v>
      </x:c>
      <x:c r="E12" s="26" t="n">
        <x:v>80</x:v>
      </x:c>
      <x:c r="F12" s="6" t="str">
        <x:v>EJ-005</x:v>
      </x:c>
      <x:c r="G12" s="2" t="str">
        <x:f>IF(COUNTA(A12:F12)=0,"",IF(OR(NOT(ISNUMBER(A12)),B12="",COUNTIFS(Vehiculos!$A$8:$A$37,B12)&lt;&gt;1,NOT(OR(C12="Combustible",C12="Mantenimiento",C12="Seguro",C12="Peajes",C12="Otros")),D12="",NOT(ISNUMBER(E12)),E12&lt;0,F12="",COUNTIFS($F$8:$F$207,F12)&lt;&gt;1,NOT(ISNUMBER(Resumen!$C$4)),NOT(ISNUMBER(Resumen!$G$4)),Resumen!$C$4&gt;Resumen!$G$4),"REVISAR","OK"))</x:f>
        <x:v>OK</x:v>
      </x:c>
    </x:row>
    <x:row r="13" ht="24" customHeight="1">
      <x:c r="A13" s="7"/>
      <x:c r="B13" s="6"/>
      <x:c r="C13" s="6"/>
      <x:c r="D13" s="6"/>
      <x:c r="E13" s="26"/>
      <x:c r="F13" s="6"/>
      <x:c r="G13" s="2" t="str">
        <x:f>IF(COUNTA(A13:F13)=0,"",IF(OR(NOT(ISNUMBER(A13)),B13="",COUNTIFS(Vehiculos!$A$8:$A$37,B13)&lt;&gt;1,NOT(OR(C13="Combustible",C13="Mantenimiento",C13="Seguro",C13="Peajes",C13="Otros")),D13="",NOT(ISNUMBER(E13)),E13&lt;0,F13="",COUNTIFS($F$8:$F$207,F13)&lt;&gt;1,NOT(ISNUMBER(Resumen!$C$4)),NOT(ISNUMBER(Resumen!$G$4)),Resumen!$C$4&gt;Resumen!$G$4),"REVISAR","OK"))</x:f>
      </x:c>
    </x:row>
    <x:row r="14" ht="24" customHeight="1">
      <x:c r="A14" s="7"/>
      <x:c r="B14" s="6"/>
      <x:c r="C14" s="6"/>
      <x:c r="D14" s="6"/>
      <x:c r="E14" s="26"/>
      <x:c r="F14" s="6"/>
      <x:c r="G14" s="2" t="str">
        <x:f>IF(COUNTA(A14:F14)=0,"",IF(OR(NOT(ISNUMBER(A14)),B14="",COUNTIFS(Vehiculos!$A$8:$A$37,B14)&lt;&gt;1,NOT(OR(C14="Combustible",C14="Mantenimiento",C14="Seguro",C14="Peajes",C14="Otros")),D14="",NOT(ISNUMBER(E14)),E14&lt;0,F14="",COUNTIFS($F$8:$F$207,F14)&lt;&gt;1,NOT(ISNUMBER(Resumen!$C$4)),NOT(ISNUMBER(Resumen!$G$4)),Resumen!$C$4&gt;Resumen!$G$4),"REVISAR","OK"))</x:f>
      </x:c>
    </x:row>
    <x:row r="15" ht="24" customHeight="1">
      <x:c r="A15" s="7"/>
      <x:c r="B15" s="6"/>
      <x:c r="C15" s="6"/>
      <x:c r="D15" s="6"/>
      <x:c r="E15" s="26"/>
      <x:c r="F15" s="6"/>
      <x:c r="G15" s="2" t="str">
        <x:f>IF(COUNTA(A15:F15)=0,"",IF(OR(NOT(ISNUMBER(A15)),B15="",COUNTIFS(Vehiculos!$A$8:$A$37,B15)&lt;&gt;1,NOT(OR(C15="Combustible",C15="Mantenimiento",C15="Seguro",C15="Peajes",C15="Otros")),D15="",NOT(ISNUMBER(E15)),E15&lt;0,F15="",COUNTIFS($F$8:$F$207,F15)&lt;&gt;1,NOT(ISNUMBER(Resumen!$C$4)),NOT(ISNUMBER(Resumen!$G$4)),Resumen!$C$4&gt;Resumen!$G$4),"REVISAR","OK"))</x:f>
      </x:c>
    </x:row>
    <x:row r="16" ht="24" customHeight="1">
      <x:c r="A16" s="7"/>
      <x:c r="B16" s="6"/>
      <x:c r="C16" s="6"/>
      <x:c r="D16" s="6"/>
      <x:c r="E16" s="26"/>
      <x:c r="F16" s="6"/>
      <x:c r="G16" s="2" t="str">
        <x:f>IF(COUNTA(A16:F16)=0,"",IF(OR(NOT(ISNUMBER(A16)),B16="",COUNTIFS(Vehiculos!$A$8:$A$37,B16)&lt;&gt;1,NOT(OR(C16="Combustible",C16="Mantenimiento",C16="Seguro",C16="Peajes",C16="Otros")),D16="",NOT(ISNUMBER(E16)),E16&lt;0,F16="",COUNTIFS($F$8:$F$207,F16)&lt;&gt;1,NOT(ISNUMBER(Resumen!$C$4)),NOT(ISNUMBER(Resumen!$G$4)),Resumen!$C$4&gt;Resumen!$G$4),"REVISAR","OK"))</x:f>
      </x:c>
    </x:row>
    <x:row r="17" ht="24" customHeight="1">
      <x:c r="A17" s="7"/>
      <x:c r="B17" s="6"/>
      <x:c r="C17" s="6"/>
      <x:c r="D17" s="6"/>
      <x:c r="E17" s="26"/>
      <x:c r="F17" s="6"/>
      <x:c r="G17" s="2" t="str">
        <x:f>IF(COUNTA(A17:F17)=0,"",IF(OR(NOT(ISNUMBER(A17)),B17="",COUNTIFS(Vehiculos!$A$8:$A$37,B17)&lt;&gt;1,NOT(OR(C17="Combustible",C17="Mantenimiento",C17="Seguro",C17="Peajes",C17="Otros")),D17="",NOT(ISNUMBER(E17)),E17&lt;0,F17="",COUNTIFS($F$8:$F$207,F17)&lt;&gt;1,NOT(ISNUMBER(Resumen!$C$4)),NOT(ISNUMBER(Resumen!$G$4)),Resumen!$C$4&gt;Resumen!$G$4),"REVISAR","OK"))</x:f>
      </x:c>
    </x:row>
    <x:row r="18" ht="24" customHeight="1">
      <x:c r="A18" s="7"/>
      <x:c r="B18" s="6"/>
      <x:c r="C18" s="6"/>
      <x:c r="D18" s="6"/>
      <x:c r="E18" s="26"/>
      <x:c r="F18" s="6"/>
      <x:c r="G18" s="2" t="str">
        <x:f>IF(COUNTA(A18:F18)=0,"",IF(OR(NOT(ISNUMBER(A18)),B18="",COUNTIFS(Vehiculos!$A$8:$A$37,B18)&lt;&gt;1,NOT(OR(C18="Combustible",C18="Mantenimiento",C18="Seguro",C18="Peajes",C18="Otros")),D18="",NOT(ISNUMBER(E18)),E18&lt;0,F18="",COUNTIFS($F$8:$F$207,F18)&lt;&gt;1,NOT(ISNUMBER(Resumen!$C$4)),NOT(ISNUMBER(Resumen!$G$4)),Resumen!$C$4&gt;Resumen!$G$4),"REVISAR","OK"))</x:f>
      </x:c>
    </x:row>
    <x:row r="19" ht="24" customHeight="1">
      <x:c r="A19" s="7"/>
      <x:c r="B19" s="6"/>
      <x:c r="C19" s="6"/>
      <x:c r="D19" s="6"/>
      <x:c r="E19" s="26"/>
      <x:c r="F19" s="6"/>
      <x:c r="G19" s="2" t="str">
        <x:f>IF(COUNTA(A19:F19)=0,"",IF(OR(NOT(ISNUMBER(A19)),B19="",COUNTIFS(Vehiculos!$A$8:$A$37,B19)&lt;&gt;1,NOT(OR(C19="Combustible",C19="Mantenimiento",C19="Seguro",C19="Peajes",C19="Otros")),D19="",NOT(ISNUMBER(E19)),E19&lt;0,F19="",COUNTIFS($F$8:$F$207,F19)&lt;&gt;1,NOT(ISNUMBER(Resumen!$C$4)),NOT(ISNUMBER(Resumen!$G$4)),Resumen!$C$4&gt;Resumen!$G$4),"REVISAR","OK"))</x:f>
      </x:c>
    </x:row>
    <x:row r="20" ht="24" customHeight="1">
      <x:c r="A20" s="7"/>
      <x:c r="B20" s="6"/>
      <x:c r="C20" s="6"/>
      <x:c r="D20" s="6"/>
      <x:c r="E20" s="26"/>
      <x:c r="F20" s="6"/>
      <x:c r="G20" s="2" t="str">
        <x:f>IF(COUNTA(A20:F20)=0,"",IF(OR(NOT(ISNUMBER(A20)),B20="",COUNTIFS(Vehiculos!$A$8:$A$37,B20)&lt;&gt;1,NOT(OR(C20="Combustible",C20="Mantenimiento",C20="Seguro",C20="Peajes",C20="Otros")),D20="",NOT(ISNUMBER(E20)),E20&lt;0,F20="",COUNTIFS($F$8:$F$207,F20)&lt;&gt;1,NOT(ISNUMBER(Resumen!$C$4)),NOT(ISNUMBER(Resumen!$G$4)),Resumen!$C$4&gt;Resumen!$G$4),"REVISAR","OK"))</x:f>
      </x:c>
    </x:row>
    <x:row r="21" ht="24" customHeight="1">
      <x:c r="A21" s="7"/>
      <x:c r="B21" s="6"/>
      <x:c r="C21" s="6"/>
      <x:c r="D21" s="6"/>
      <x:c r="E21" s="26"/>
      <x:c r="F21" s="6"/>
      <x:c r="G21" s="2" t="str">
        <x:f>IF(COUNTA(A21:F21)=0,"",IF(OR(NOT(ISNUMBER(A21)),B21="",COUNTIFS(Vehiculos!$A$8:$A$37,B21)&lt;&gt;1,NOT(OR(C21="Combustible",C21="Mantenimiento",C21="Seguro",C21="Peajes",C21="Otros")),D21="",NOT(ISNUMBER(E21)),E21&lt;0,F21="",COUNTIFS($F$8:$F$207,F21)&lt;&gt;1,NOT(ISNUMBER(Resumen!$C$4)),NOT(ISNUMBER(Resumen!$G$4)),Resumen!$C$4&gt;Resumen!$G$4),"REVISAR","OK"))</x:f>
      </x:c>
    </x:row>
    <x:row r="22" ht="24" customHeight="1">
      <x:c r="A22" s="7"/>
      <x:c r="B22" s="6"/>
      <x:c r="C22" s="6"/>
      <x:c r="D22" s="6"/>
      <x:c r="E22" s="26"/>
      <x:c r="F22" s="6"/>
      <x:c r="G22" s="2" t="str">
        <x:f>IF(COUNTA(A22:F22)=0,"",IF(OR(NOT(ISNUMBER(A22)),B22="",COUNTIFS(Vehiculos!$A$8:$A$37,B22)&lt;&gt;1,NOT(OR(C22="Combustible",C22="Mantenimiento",C22="Seguro",C22="Peajes",C22="Otros")),D22="",NOT(ISNUMBER(E22)),E22&lt;0,F22="",COUNTIFS($F$8:$F$207,F22)&lt;&gt;1,NOT(ISNUMBER(Resumen!$C$4)),NOT(ISNUMBER(Resumen!$G$4)),Resumen!$C$4&gt;Resumen!$G$4),"REVISAR","OK"))</x:f>
      </x:c>
    </x:row>
    <x:row r="23" ht="24" customHeight="1">
      <x:c r="A23" s="7"/>
      <x:c r="B23" s="6"/>
      <x:c r="C23" s="6"/>
      <x:c r="D23" s="6"/>
      <x:c r="E23" s="26"/>
      <x:c r="F23" s="6"/>
      <x:c r="G23" s="2" t="str">
        <x:f>IF(COUNTA(A23:F23)=0,"",IF(OR(NOT(ISNUMBER(A23)),B23="",COUNTIFS(Vehiculos!$A$8:$A$37,B23)&lt;&gt;1,NOT(OR(C23="Combustible",C23="Mantenimiento",C23="Seguro",C23="Peajes",C23="Otros")),D23="",NOT(ISNUMBER(E23)),E23&lt;0,F23="",COUNTIFS($F$8:$F$207,F23)&lt;&gt;1,NOT(ISNUMBER(Resumen!$C$4)),NOT(ISNUMBER(Resumen!$G$4)),Resumen!$C$4&gt;Resumen!$G$4),"REVISAR","OK"))</x:f>
      </x:c>
    </x:row>
    <x:row r="24" ht="24" customHeight="1">
      <x:c r="A24" s="7"/>
      <x:c r="B24" s="6"/>
      <x:c r="C24" s="6"/>
      <x:c r="D24" s="6"/>
      <x:c r="E24" s="26"/>
      <x:c r="F24" s="6"/>
      <x:c r="G24" s="2" t="str">
        <x:f>IF(COUNTA(A24:F24)=0,"",IF(OR(NOT(ISNUMBER(A24)),B24="",COUNTIFS(Vehiculos!$A$8:$A$37,B24)&lt;&gt;1,NOT(OR(C24="Combustible",C24="Mantenimiento",C24="Seguro",C24="Peajes",C24="Otros")),D24="",NOT(ISNUMBER(E24)),E24&lt;0,F24="",COUNTIFS($F$8:$F$207,F24)&lt;&gt;1,NOT(ISNUMBER(Resumen!$C$4)),NOT(ISNUMBER(Resumen!$G$4)),Resumen!$C$4&gt;Resumen!$G$4),"REVISAR","OK"))</x:f>
      </x:c>
    </x:row>
    <x:row r="25" ht="24" customHeight="1">
      <x:c r="A25" s="7"/>
      <x:c r="B25" s="6"/>
      <x:c r="C25" s="6"/>
      <x:c r="D25" s="6"/>
      <x:c r="E25" s="26"/>
      <x:c r="F25" s="6"/>
      <x:c r="G25" s="2" t="str">
        <x:f>IF(COUNTA(A25:F25)=0,"",IF(OR(NOT(ISNUMBER(A25)),B25="",COUNTIFS(Vehiculos!$A$8:$A$37,B25)&lt;&gt;1,NOT(OR(C25="Combustible",C25="Mantenimiento",C25="Seguro",C25="Peajes",C25="Otros")),D25="",NOT(ISNUMBER(E25)),E25&lt;0,F25="",COUNTIFS($F$8:$F$207,F25)&lt;&gt;1,NOT(ISNUMBER(Resumen!$C$4)),NOT(ISNUMBER(Resumen!$G$4)),Resumen!$C$4&gt;Resumen!$G$4),"REVISAR","OK"))</x:f>
      </x:c>
    </x:row>
    <x:row r="26" ht="24" customHeight="1">
      <x:c r="A26" s="7"/>
      <x:c r="B26" s="6"/>
      <x:c r="C26" s="6"/>
      <x:c r="D26" s="6"/>
      <x:c r="E26" s="26"/>
      <x:c r="F26" s="6"/>
      <x:c r="G26" s="2" t="str">
        <x:f>IF(COUNTA(A26:F26)=0,"",IF(OR(NOT(ISNUMBER(A26)),B26="",COUNTIFS(Vehiculos!$A$8:$A$37,B26)&lt;&gt;1,NOT(OR(C26="Combustible",C26="Mantenimiento",C26="Seguro",C26="Peajes",C26="Otros")),D26="",NOT(ISNUMBER(E26)),E26&lt;0,F26="",COUNTIFS($F$8:$F$207,F26)&lt;&gt;1,NOT(ISNUMBER(Resumen!$C$4)),NOT(ISNUMBER(Resumen!$G$4)),Resumen!$C$4&gt;Resumen!$G$4),"REVISAR","OK"))</x:f>
      </x:c>
    </x:row>
    <x:row r="27" ht="24" customHeight="1">
      <x:c r="A27" s="7"/>
      <x:c r="B27" s="6"/>
      <x:c r="C27" s="6"/>
      <x:c r="D27" s="6"/>
      <x:c r="E27" s="26"/>
      <x:c r="F27" s="6"/>
      <x:c r="G27" s="2" t="str">
        <x:f>IF(COUNTA(A27:F27)=0,"",IF(OR(NOT(ISNUMBER(A27)),B27="",COUNTIFS(Vehiculos!$A$8:$A$37,B27)&lt;&gt;1,NOT(OR(C27="Combustible",C27="Mantenimiento",C27="Seguro",C27="Peajes",C27="Otros")),D27="",NOT(ISNUMBER(E27)),E27&lt;0,F27="",COUNTIFS($F$8:$F$207,F27)&lt;&gt;1,NOT(ISNUMBER(Resumen!$C$4)),NOT(ISNUMBER(Resumen!$G$4)),Resumen!$C$4&gt;Resumen!$G$4),"REVISAR","OK"))</x:f>
      </x:c>
    </x:row>
    <x:row r="28" ht="24" customHeight="1">
      <x:c r="A28" s="7"/>
      <x:c r="B28" s="6"/>
      <x:c r="C28" s="6"/>
      <x:c r="D28" s="6"/>
      <x:c r="E28" s="26"/>
      <x:c r="F28" s="6"/>
      <x:c r="G28" s="2" t="str">
        <x:f>IF(COUNTA(A28:F28)=0,"",IF(OR(NOT(ISNUMBER(A28)),B28="",COUNTIFS(Vehiculos!$A$8:$A$37,B28)&lt;&gt;1,NOT(OR(C28="Combustible",C28="Mantenimiento",C28="Seguro",C28="Peajes",C28="Otros")),D28="",NOT(ISNUMBER(E28)),E28&lt;0,F28="",COUNTIFS($F$8:$F$207,F28)&lt;&gt;1,NOT(ISNUMBER(Resumen!$C$4)),NOT(ISNUMBER(Resumen!$G$4)),Resumen!$C$4&gt;Resumen!$G$4),"REVISAR","OK"))</x:f>
      </x:c>
    </x:row>
    <x:row r="29" ht="24" customHeight="1">
      <x:c r="A29" s="7"/>
      <x:c r="B29" s="6"/>
      <x:c r="C29" s="6"/>
      <x:c r="D29" s="6"/>
      <x:c r="E29" s="26"/>
      <x:c r="F29" s="6"/>
      <x:c r="G29" s="2" t="str">
        <x:f>IF(COUNTA(A29:F29)=0,"",IF(OR(NOT(ISNUMBER(A29)),B29="",COUNTIFS(Vehiculos!$A$8:$A$37,B29)&lt;&gt;1,NOT(OR(C29="Combustible",C29="Mantenimiento",C29="Seguro",C29="Peajes",C29="Otros")),D29="",NOT(ISNUMBER(E29)),E29&lt;0,F29="",COUNTIFS($F$8:$F$207,F29)&lt;&gt;1,NOT(ISNUMBER(Resumen!$C$4)),NOT(ISNUMBER(Resumen!$G$4)),Resumen!$C$4&gt;Resumen!$G$4),"REVISAR","OK"))</x:f>
      </x:c>
    </x:row>
    <x:row r="30" ht="24" customHeight="1">
      <x:c r="A30" s="7"/>
      <x:c r="B30" s="6"/>
      <x:c r="C30" s="6"/>
      <x:c r="D30" s="6"/>
      <x:c r="E30" s="26"/>
      <x:c r="F30" s="6"/>
      <x:c r="G30" s="2" t="str">
        <x:f>IF(COUNTA(A30:F30)=0,"",IF(OR(NOT(ISNUMBER(A30)),B30="",COUNTIFS(Vehiculos!$A$8:$A$37,B30)&lt;&gt;1,NOT(OR(C30="Combustible",C30="Mantenimiento",C30="Seguro",C30="Peajes",C30="Otros")),D30="",NOT(ISNUMBER(E30)),E30&lt;0,F30="",COUNTIFS($F$8:$F$207,F30)&lt;&gt;1,NOT(ISNUMBER(Resumen!$C$4)),NOT(ISNUMBER(Resumen!$G$4)),Resumen!$C$4&gt;Resumen!$G$4),"REVISAR","OK"))</x:f>
      </x:c>
    </x:row>
    <x:row r="31" ht="24" customHeight="1">
      <x:c r="A31" s="7"/>
      <x:c r="B31" s="6"/>
      <x:c r="C31" s="6"/>
      <x:c r="D31" s="6"/>
      <x:c r="E31" s="26"/>
      <x:c r="F31" s="6"/>
      <x:c r="G31" s="2" t="str">
        <x:f>IF(COUNTA(A31:F31)=0,"",IF(OR(NOT(ISNUMBER(A31)),B31="",COUNTIFS(Vehiculos!$A$8:$A$37,B31)&lt;&gt;1,NOT(OR(C31="Combustible",C31="Mantenimiento",C31="Seguro",C31="Peajes",C31="Otros")),D31="",NOT(ISNUMBER(E31)),E31&lt;0,F31="",COUNTIFS($F$8:$F$207,F31)&lt;&gt;1,NOT(ISNUMBER(Resumen!$C$4)),NOT(ISNUMBER(Resumen!$G$4)),Resumen!$C$4&gt;Resumen!$G$4),"REVISAR","OK"))</x:f>
      </x:c>
    </x:row>
    <x:row r="32" ht="24" customHeight="1">
      <x:c r="A32" s="7"/>
      <x:c r="B32" s="6"/>
      <x:c r="C32" s="6"/>
      <x:c r="D32" s="6"/>
      <x:c r="E32" s="26"/>
      <x:c r="F32" s="6"/>
      <x:c r="G32" s="2" t="str">
        <x:f>IF(COUNTA(A32:F32)=0,"",IF(OR(NOT(ISNUMBER(A32)),B32="",COUNTIFS(Vehiculos!$A$8:$A$37,B32)&lt;&gt;1,NOT(OR(C32="Combustible",C32="Mantenimiento",C32="Seguro",C32="Peajes",C32="Otros")),D32="",NOT(ISNUMBER(E32)),E32&lt;0,F32="",COUNTIFS($F$8:$F$207,F32)&lt;&gt;1,NOT(ISNUMBER(Resumen!$C$4)),NOT(ISNUMBER(Resumen!$G$4)),Resumen!$C$4&gt;Resumen!$G$4),"REVISAR","OK"))</x:f>
      </x:c>
    </x:row>
    <x:row r="33" ht="24" customHeight="1">
      <x:c r="A33" s="7"/>
      <x:c r="B33" s="6"/>
      <x:c r="C33" s="6"/>
      <x:c r="D33" s="6"/>
      <x:c r="E33" s="26"/>
      <x:c r="F33" s="6"/>
      <x:c r="G33" s="2" t="str">
        <x:f>IF(COUNTA(A33:F33)=0,"",IF(OR(NOT(ISNUMBER(A33)),B33="",COUNTIFS(Vehiculos!$A$8:$A$37,B33)&lt;&gt;1,NOT(OR(C33="Combustible",C33="Mantenimiento",C33="Seguro",C33="Peajes",C33="Otros")),D33="",NOT(ISNUMBER(E33)),E33&lt;0,F33="",COUNTIFS($F$8:$F$207,F33)&lt;&gt;1,NOT(ISNUMBER(Resumen!$C$4)),NOT(ISNUMBER(Resumen!$G$4)),Resumen!$C$4&gt;Resumen!$G$4),"REVISAR","OK"))</x:f>
      </x:c>
    </x:row>
    <x:row r="34" ht="24" customHeight="1">
      <x:c r="A34" s="7"/>
      <x:c r="B34" s="6"/>
      <x:c r="C34" s="6"/>
      <x:c r="D34" s="6"/>
      <x:c r="E34" s="26"/>
      <x:c r="F34" s="6"/>
      <x:c r="G34" s="2" t="str">
        <x:f>IF(COUNTA(A34:F34)=0,"",IF(OR(NOT(ISNUMBER(A34)),B34="",COUNTIFS(Vehiculos!$A$8:$A$37,B34)&lt;&gt;1,NOT(OR(C34="Combustible",C34="Mantenimiento",C34="Seguro",C34="Peajes",C34="Otros")),D34="",NOT(ISNUMBER(E34)),E34&lt;0,F34="",COUNTIFS($F$8:$F$207,F34)&lt;&gt;1,NOT(ISNUMBER(Resumen!$C$4)),NOT(ISNUMBER(Resumen!$G$4)),Resumen!$C$4&gt;Resumen!$G$4),"REVISAR","OK"))</x:f>
      </x:c>
    </x:row>
    <x:row r="35" ht="24" customHeight="1">
      <x:c r="A35" s="7"/>
      <x:c r="B35" s="6"/>
      <x:c r="C35" s="6"/>
      <x:c r="D35" s="6"/>
      <x:c r="E35" s="26"/>
      <x:c r="F35" s="6"/>
      <x:c r="G35" s="2" t="str">
        <x:f>IF(COUNTA(A35:F35)=0,"",IF(OR(NOT(ISNUMBER(A35)),B35="",COUNTIFS(Vehiculos!$A$8:$A$37,B35)&lt;&gt;1,NOT(OR(C35="Combustible",C35="Mantenimiento",C35="Seguro",C35="Peajes",C35="Otros")),D35="",NOT(ISNUMBER(E35)),E35&lt;0,F35="",COUNTIFS($F$8:$F$207,F35)&lt;&gt;1,NOT(ISNUMBER(Resumen!$C$4)),NOT(ISNUMBER(Resumen!$G$4)),Resumen!$C$4&gt;Resumen!$G$4),"REVISAR","OK"))</x:f>
      </x:c>
    </x:row>
    <x:row r="36" ht="24" customHeight="1">
      <x:c r="A36" s="7"/>
      <x:c r="B36" s="6"/>
      <x:c r="C36" s="6"/>
      <x:c r="D36" s="6"/>
      <x:c r="E36" s="26"/>
      <x:c r="F36" s="6"/>
      <x:c r="G36" s="2" t="str">
        <x:f>IF(COUNTA(A36:F36)=0,"",IF(OR(NOT(ISNUMBER(A36)),B36="",COUNTIFS(Vehiculos!$A$8:$A$37,B36)&lt;&gt;1,NOT(OR(C36="Combustible",C36="Mantenimiento",C36="Seguro",C36="Peajes",C36="Otros")),D36="",NOT(ISNUMBER(E36)),E36&lt;0,F36="",COUNTIFS($F$8:$F$207,F36)&lt;&gt;1,NOT(ISNUMBER(Resumen!$C$4)),NOT(ISNUMBER(Resumen!$G$4)),Resumen!$C$4&gt;Resumen!$G$4),"REVISAR","OK"))</x:f>
      </x:c>
    </x:row>
    <x:row r="37" ht="24" customHeight="1">
      <x:c r="A37" s="7"/>
      <x:c r="B37" s="6"/>
      <x:c r="C37" s="6"/>
      <x:c r="D37" s="6"/>
      <x:c r="E37" s="26"/>
      <x:c r="F37" s="6"/>
      <x:c r="G37" s="2" t="str">
        <x:f>IF(COUNTA(A37:F37)=0,"",IF(OR(NOT(ISNUMBER(A37)),B37="",COUNTIFS(Vehiculos!$A$8:$A$37,B37)&lt;&gt;1,NOT(OR(C37="Combustible",C37="Mantenimiento",C37="Seguro",C37="Peajes",C37="Otros")),D37="",NOT(ISNUMBER(E37)),E37&lt;0,F37="",COUNTIFS($F$8:$F$207,F37)&lt;&gt;1,NOT(ISNUMBER(Resumen!$C$4)),NOT(ISNUMBER(Resumen!$G$4)),Resumen!$C$4&gt;Resumen!$G$4),"REVISAR","OK"))</x:f>
      </x:c>
    </x:row>
    <x:row r="38" ht="24" customHeight="1">
      <x:c r="A38" s="7"/>
      <x:c r="B38" s="6"/>
      <x:c r="C38" s="6"/>
      <x:c r="D38" s="6"/>
      <x:c r="E38" s="26"/>
      <x:c r="F38" s="6"/>
      <x:c r="G38" s="2" t="str">
        <x:f>IF(COUNTA(A38:F38)=0,"",IF(OR(NOT(ISNUMBER(A38)),B38="",COUNTIFS(Vehiculos!$A$8:$A$37,B38)&lt;&gt;1,NOT(OR(C38="Combustible",C38="Mantenimiento",C38="Seguro",C38="Peajes",C38="Otros")),D38="",NOT(ISNUMBER(E38)),E38&lt;0,F38="",COUNTIFS($F$8:$F$207,F38)&lt;&gt;1,NOT(ISNUMBER(Resumen!$C$4)),NOT(ISNUMBER(Resumen!$G$4)),Resumen!$C$4&gt;Resumen!$G$4),"REVISAR","OK"))</x:f>
      </x:c>
    </x:row>
    <x:row r="39" ht="24" customHeight="1">
      <x:c r="A39" s="7"/>
      <x:c r="B39" s="6"/>
      <x:c r="C39" s="6"/>
      <x:c r="D39" s="6"/>
      <x:c r="E39" s="26"/>
      <x:c r="F39" s="6"/>
      <x:c r="G39" s="2" t="str">
        <x:f>IF(COUNTA(A39:F39)=0,"",IF(OR(NOT(ISNUMBER(A39)),B39="",COUNTIFS(Vehiculos!$A$8:$A$37,B39)&lt;&gt;1,NOT(OR(C39="Combustible",C39="Mantenimiento",C39="Seguro",C39="Peajes",C39="Otros")),D39="",NOT(ISNUMBER(E39)),E39&lt;0,F39="",COUNTIFS($F$8:$F$207,F39)&lt;&gt;1,NOT(ISNUMBER(Resumen!$C$4)),NOT(ISNUMBER(Resumen!$G$4)),Resumen!$C$4&gt;Resumen!$G$4),"REVISAR","OK"))</x:f>
      </x:c>
    </x:row>
    <x:row r="40" ht="24" customHeight="1">
      <x:c r="A40" s="7"/>
      <x:c r="B40" s="6"/>
      <x:c r="C40" s="6"/>
      <x:c r="D40" s="6"/>
      <x:c r="E40" s="26"/>
      <x:c r="F40" s="6"/>
      <x:c r="G40" s="2" t="str">
        <x:f>IF(COUNTA(A40:F40)=0,"",IF(OR(NOT(ISNUMBER(A40)),B40="",COUNTIFS(Vehiculos!$A$8:$A$37,B40)&lt;&gt;1,NOT(OR(C40="Combustible",C40="Mantenimiento",C40="Seguro",C40="Peajes",C40="Otros")),D40="",NOT(ISNUMBER(E40)),E40&lt;0,F40="",COUNTIFS($F$8:$F$207,F40)&lt;&gt;1,NOT(ISNUMBER(Resumen!$C$4)),NOT(ISNUMBER(Resumen!$G$4)),Resumen!$C$4&gt;Resumen!$G$4),"REVISAR","OK"))</x:f>
      </x:c>
    </x:row>
    <x:row r="41" ht="24" customHeight="1">
      <x:c r="A41" s="7"/>
      <x:c r="B41" s="6"/>
      <x:c r="C41" s="6"/>
      <x:c r="D41" s="6"/>
      <x:c r="E41" s="26"/>
      <x:c r="F41" s="6"/>
      <x:c r="G41" s="2" t="str">
        <x:f>IF(COUNTA(A41:F41)=0,"",IF(OR(NOT(ISNUMBER(A41)),B41="",COUNTIFS(Vehiculos!$A$8:$A$37,B41)&lt;&gt;1,NOT(OR(C41="Combustible",C41="Mantenimiento",C41="Seguro",C41="Peajes",C41="Otros")),D41="",NOT(ISNUMBER(E41)),E41&lt;0,F41="",COUNTIFS($F$8:$F$207,F41)&lt;&gt;1,NOT(ISNUMBER(Resumen!$C$4)),NOT(ISNUMBER(Resumen!$G$4)),Resumen!$C$4&gt;Resumen!$G$4),"REVISAR","OK"))</x:f>
      </x:c>
    </x:row>
    <x:row r="42" ht="24" customHeight="1">
      <x:c r="A42" s="7"/>
      <x:c r="B42" s="6"/>
      <x:c r="C42" s="6"/>
      <x:c r="D42" s="6"/>
      <x:c r="E42" s="26"/>
      <x:c r="F42" s="6"/>
      <x:c r="G42" s="2" t="str">
        <x:f>IF(COUNTA(A42:F42)=0,"",IF(OR(NOT(ISNUMBER(A42)),B42="",COUNTIFS(Vehiculos!$A$8:$A$37,B42)&lt;&gt;1,NOT(OR(C42="Combustible",C42="Mantenimiento",C42="Seguro",C42="Peajes",C42="Otros")),D42="",NOT(ISNUMBER(E42)),E42&lt;0,F42="",COUNTIFS($F$8:$F$207,F42)&lt;&gt;1,NOT(ISNUMBER(Resumen!$C$4)),NOT(ISNUMBER(Resumen!$G$4)),Resumen!$C$4&gt;Resumen!$G$4),"REVISAR","OK"))</x:f>
      </x:c>
    </x:row>
    <x:row r="43" ht="24" customHeight="1">
      <x:c r="A43" s="7"/>
      <x:c r="B43" s="6"/>
      <x:c r="C43" s="6"/>
      <x:c r="D43" s="6"/>
      <x:c r="E43" s="26"/>
      <x:c r="F43" s="6"/>
      <x:c r="G43" s="2" t="str">
        <x:f>IF(COUNTA(A43:F43)=0,"",IF(OR(NOT(ISNUMBER(A43)),B43="",COUNTIFS(Vehiculos!$A$8:$A$37,B43)&lt;&gt;1,NOT(OR(C43="Combustible",C43="Mantenimiento",C43="Seguro",C43="Peajes",C43="Otros")),D43="",NOT(ISNUMBER(E43)),E43&lt;0,F43="",COUNTIFS($F$8:$F$207,F43)&lt;&gt;1,NOT(ISNUMBER(Resumen!$C$4)),NOT(ISNUMBER(Resumen!$G$4)),Resumen!$C$4&gt;Resumen!$G$4),"REVISAR","OK"))</x:f>
      </x:c>
    </x:row>
    <x:row r="44" ht="24" customHeight="1">
      <x:c r="A44" s="7"/>
      <x:c r="B44" s="6"/>
      <x:c r="C44" s="6"/>
      <x:c r="D44" s="6"/>
      <x:c r="E44" s="26"/>
      <x:c r="F44" s="6"/>
      <x:c r="G44" s="2" t="str">
        <x:f>IF(COUNTA(A44:F44)=0,"",IF(OR(NOT(ISNUMBER(A44)),B44="",COUNTIFS(Vehiculos!$A$8:$A$37,B44)&lt;&gt;1,NOT(OR(C44="Combustible",C44="Mantenimiento",C44="Seguro",C44="Peajes",C44="Otros")),D44="",NOT(ISNUMBER(E44)),E44&lt;0,F44="",COUNTIFS($F$8:$F$207,F44)&lt;&gt;1,NOT(ISNUMBER(Resumen!$C$4)),NOT(ISNUMBER(Resumen!$G$4)),Resumen!$C$4&gt;Resumen!$G$4),"REVISAR","OK"))</x:f>
      </x:c>
    </x:row>
    <x:row r="45" ht="24" customHeight="1">
      <x:c r="A45" s="7"/>
      <x:c r="B45" s="6"/>
      <x:c r="C45" s="6"/>
      <x:c r="D45" s="6"/>
      <x:c r="E45" s="26"/>
      <x:c r="F45" s="6"/>
      <x:c r="G45" s="2" t="str">
        <x:f>IF(COUNTA(A45:F45)=0,"",IF(OR(NOT(ISNUMBER(A45)),B45="",COUNTIFS(Vehiculos!$A$8:$A$37,B45)&lt;&gt;1,NOT(OR(C45="Combustible",C45="Mantenimiento",C45="Seguro",C45="Peajes",C45="Otros")),D45="",NOT(ISNUMBER(E45)),E45&lt;0,F45="",COUNTIFS($F$8:$F$207,F45)&lt;&gt;1,NOT(ISNUMBER(Resumen!$C$4)),NOT(ISNUMBER(Resumen!$G$4)),Resumen!$C$4&gt;Resumen!$G$4),"REVISAR","OK"))</x:f>
      </x:c>
    </x:row>
    <x:row r="46" ht="24" customHeight="1">
      <x:c r="A46" s="7"/>
      <x:c r="B46" s="6"/>
      <x:c r="C46" s="6"/>
      <x:c r="D46" s="6"/>
      <x:c r="E46" s="26"/>
      <x:c r="F46" s="6"/>
      <x:c r="G46" s="2" t="str">
        <x:f>IF(COUNTA(A46:F46)=0,"",IF(OR(NOT(ISNUMBER(A46)),B46="",COUNTIFS(Vehiculos!$A$8:$A$37,B46)&lt;&gt;1,NOT(OR(C46="Combustible",C46="Mantenimiento",C46="Seguro",C46="Peajes",C46="Otros")),D46="",NOT(ISNUMBER(E46)),E46&lt;0,F46="",COUNTIFS($F$8:$F$207,F46)&lt;&gt;1,NOT(ISNUMBER(Resumen!$C$4)),NOT(ISNUMBER(Resumen!$G$4)),Resumen!$C$4&gt;Resumen!$G$4),"REVISAR","OK"))</x:f>
      </x:c>
    </x:row>
    <x:row r="47" ht="24" customHeight="1">
      <x:c r="A47" s="7"/>
      <x:c r="B47" s="6"/>
      <x:c r="C47" s="6"/>
      <x:c r="D47" s="6"/>
      <x:c r="E47" s="26"/>
      <x:c r="F47" s="6"/>
      <x:c r="G47" s="2" t="str">
        <x:f>IF(COUNTA(A47:F47)=0,"",IF(OR(NOT(ISNUMBER(A47)),B47="",COUNTIFS(Vehiculos!$A$8:$A$37,B47)&lt;&gt;1,NOT(OR(C47="Combustible",C47="Mantenimiento",C47="Seguro",C47="Peajes",C47="Otros")),D47="",NOT(ISNUMBER(E47)),E47&lt;0,F47="",COUNTIFS($F$8:$F$207,F47)&lt;&gt;1,NOT(ISNUMBER(Resumen!$C$4)),NOT(ISNUMBER(Resumen!$G$4)),Resumen!$C$4&gt;Resumen!$G$4),"REVISAR","OK"))</x:f>
      </x:c>
    </x:row>
    <x:row r="48" ht="24" customHeight="1">
      <x:c r="A48" s="7"/>
      <x:c r="B48" s="6"/>
      <x:c r="C48" s="6"/>
      <x:c r="D48" s="6"/>
      <x:c r="E48" s="26"/>
      <x:c r="F48" s="6"/>
      <x:c r="G48" s="2" t="str">
        <x:f>IF(COUNTA(A48:F48)=0,"",IF(OR(NOT(ISNUMBER(A48)),B48="",COUNTIFS(Vehiculos!$A$8:$A$37,B48)&lt;&gt;1,NOT(OR(C48="Combustible",C48="Mantenimiento",C48="Seguro",C48="Peajes",C48="Otros")),D48="",NOT(ISNUMBER(E48)),E48&lt;0,F48="",COUNTIFS($F$8:$F$207,F48)&lt;&gt;1,NOT(ISNUMBER(Resumen!$C$4)),NOT(ISNUMBER(Resumen!$G$4)),Resumen!$C$4&gt;Resumen!$G$4),"REVISAR","OK"))</x:f>
      </x:c>
    </x:row>
    <x:row r="49" ht="24" customHeight="1">
      <x:c r="A49" s="7"/>
      <x:c r="B49" s="6"/>
      <x:c r="C49" s="6"/>
      <x:c r="D49" s="6"/>
      <x:c r="E49" s="26"/>
      <x:c r="F49" s="6"/>
      <x:c r="G49" s="2" t="str">
        <x:f>IF(COUNTA(A49:F49)=0,"",IF(OR(NOT(ISNUMBER(A49)),B49="",COUNTIFS(Vehiculos!$A$8:$A$37,B49)&lt;&gt;1,NOT(OR(C49="Combustible",C49="Mantenimiento",C49="Seguro",C49="Peajes",C49="Otros")),D49="",NOT(ISNUMBER(E49)),E49&lt;0,F49="",COUNTIFS($F$8:$F$207,F49)&lt;&gt;1,NOT(ISNUMBER(Resumen!$C$4)),NOT(ISNUMBER(Resumen!$G$4)),Resumen!$C$4&gt;Resumen!$G$4),"REVISAR","OK"))</x:f>
      </x:c>
    </x:row>
    <x:row r="50" ht="24" customHeight="1">
      <x:c r="A50" s="7"/>
      <x:c r="B50" s="6"/>
      <x:c r="C50" s="6"/>
      <x:c r="D50" s="6"/>
      <x:c r="E50" s="26"/>
      <x:c r="F50" s="6"/>
      <x:c r="G50" s="2" t="str">
        <x:f>IF(COUNTA(A50:F50)=0,"",IF(OR(NOT(ISNUMBER(A50)),B50="",COUNTIFS(Vehiculos!$A$8:$A$37,B50)&lt;&gt;1,NOT(OR(C50="Combustible",C50="Mantenimiento",C50="Seguro",C50="Peajes",C50="Otros")),D50="",NOT(ISNUMBER(E50)),E50&lt;0,F50="",COUNTIFS($F$8:$F$207,F50)&lt;&gt;1,NOT(ISNUMBER(Resumen!$C$4)),NOT(ISNUMBER(Resumen!$G$4)),Resumen!$C$4&gt;Resumen!$G$4),"REVISAR","OK"))</x:f>
      </x:c>
    </x:row>
    <x:row r="51" ht="24" customHeight="1">
      <x:c r="A51" s="7"/>
      <x:c r="B51" s="6"/>
      <x:c r="C51" s="6"/>
      <x:c r="D51" s="6"/>
      <x:c r="E51" s="26"/>
      <x:c r="F51" s="6"/>
      <x:c r="G51" s="2" t="str">
        <x:f>IF(COUNTA(A51:F51)=0,"",IF(OR(NOT(ISNUMBER(A51)),B51="",COUNTIFS(Vehiculos!$A$8:$A$37,B51)&lt;&gt;1,NOT(OR(C51="Combustible",C51="Mantenimiento",C51="Seguro",C51="Peajes",C51="Otros")),D51="",NOT(ISNUMBER(E51)),E51&lt;0,F51="",COUNTIFS($F$8:$F$207,F51)&lt;&gt;1,NOT(ISNUMBER(Resumen!$C$4)),NOT(ISNUMBER(Resumen!$G$4)),Resumen!$C$4&gt;Resumen!$G$4),"REVISAR","OK"))</x:f>
      </x:c>
    </x:row>
    <x:row r="52" ht="24" customHeight="1">
      <x:c r="A52" s="7"/>
      <x:c r="B52" s="6"/>
      <x:c r="C52" s="6"/>
      <x:c r="D52" s="6"/>
      <x:c r="E52" s="26"/>
      <x:c r="F52" s="6"/>
      <x:c r="G52" s="2" t="str">
        <x:f>IF(COUNTA(A52:F52)=0,"",IF(OR(NOT(ISNUMBER(A52)),B52="",COUNTIFS(Vehiculos!$A$8:$A$37,B52)&lt;&gt;1,NOT(OR(C52="Combustible",C52="Mantenimiento",C52="Seguro",C52="Peajes",C52="Otros")),D52="",NOT(ISNUMBER(E52)),E52&lt;0,F52="",COUNTIFS($F$8:$F$207,F52)&lt;&gt;1,NOT(ISNUMBER(Resumen!$C$4)),NOT(ISNUMBER(Resumen!$G$4)),Resumen!$C$4&gt;Resumen!$G$4),"REVISAR","OK"))</x:f>
      </x:c>
    </x:row>
    <x:row r="53" ht="24" customHeight="1">
      <x:c r="A53" s="7"/>
      <x:c r="B53" s="6"/>
      <x:c r="C53" s="6"/>
      <x:c r="D53" s="6"/>
      <x:c r="E53" s="26"/>
      <x:c r="F53" s="6"/>
      <x:c r="G53" s="2" t="str">
        <x:f>IF(COUNTA(A53:F53)=0,"",IF(OR(NOT(ISNUMBER(A53)),B53="",COUNTIFS(Vehiculos!$A$8:$A$37,B53)&lt;&gt;1,NOT(OR(C53="Combustible",C53="Mantenimiento",C53="Seguro",C53="Peajes",C53="Otros")),D53="",NOT(ISNUMBER(E53)),E53&lt;0,F53="",COUNTIFS($F$8:$F$207,F53)&lt;&gt;1,NOT(ISNUMBER(Resumen!$C$4)),NOT(ISNUMBER(Resumen!$G$4)),Resumen!$C$4&gt;Resumen!$G$4),"REVISAR","OK"))</x:f>
      </x:c>
    </x:row>
    <x:row r="54" ht="24" customHeight="1">
      <x:c r="A54" s="7"/>
      <x:c r="B54" s="6"/>
      <x:c r="C54" s="6"/>
      <x:c r="D54" s="6"/>
      <x:c r="E54" s="26"/>
      <x:c r="F54" s="6"/>
      <x:c r="G54" s="2" t="str">
        <x:f>IF(COUNTA(A54:F54)=0,"",IF(OR(NOT(ISNUMBER(A54)),B54="",COUNTIFS(Vehiculos!$A$8:$A$37,B54)&lt;&gt;1,NOT(OR(C54="Combustible",C54="Mantenimiento",C54="Seguro",C54="Peajes",C54="Otros")),D54="",NOT(ISNUMBER(E54)),E54&lt;0,F54="",COUNTIFS($F$8:$F$207,F54)&lt;&gt;1,NOT(ISNUMBER(Resumen!$C$4)),NOT(ISNUMBER(Resumen!$G$4)),Resumen!$C$4&gt;Resumen!$G$4),"REVISAR","OK"))</x:f>
      </x:c>
    </x:row>
    <x:row r="55" ht="24" customHeight="1">
      <x:c r="A55" s="7"/>
      <x:c r="B55" s="6"/>
      <x:c r="C55" s="6"/>
      <x:c r="D55" s="6"/>
      <x:c r="E55" s="26"/>
      <x:c r="F55" s="6"/>
      <x:c r="G55" s="2" t="str">
        <x:f>IF(COUNTA(A55:F55)=0,"",IF(OR(NOT(ISNUMBER(A55)),B55="",COUNTIFS(Vehiculos!$A$8:$A$37,B55)&lt;&gt;1,NOT(OR(C55="Combustible",C55="Mantenimiento",C55="Seguro",C55="Peajes",C55="Otros")),D55="",NOT(ISNUMBER(E55)),E55&lt;0,F55="",COUNTIFS($F$8:$F$207,F55)&lt;&gt;1,NOT(ISNUMBER(Resumen!$C$4)),NOT(ISNUMBER(Resumen!$G$4)),Resumen!$C$4&gt;Resumen!$G$4),"REVISAR","OK"))</x:f>
      </x:c>
    </x:row>
    <x:row r="56" ht="24" customHeight="1">
      <x:c r="A56" s="7"/>
      <x:c r="B56" s="6"/>
      <x:c r="C56" s="6"/>
      <x:c r="D56" s="6"/>
      <x:c r="E56" s="26"/>
      <x:c r="F56" s="6"/>
      <x:c r="G56" s="2" t="str">
        <x:f>IF(COUNTA(A56:F56)=0,"",IF(OR(NOT(ISNUMBER(A56)),B56="",COUNTIFS(Vehiculos!$A$8:$A$37,B56)&lt;&gt;1,NOT(OR(C56="Combustible",C56="Mantenimiento",C56="Seguro",C56="Peajes",C56="Otros")),D56="",NOT(ISNUMBER(E56)),E56&lt;0,F56="",COUNTIFS($F$8:$F$207,F56)&lt;&gt;1,NOT(ISNUMBER(Resumen!$C$4)),NOT(ISNUMBER(Resumen!$G$4)),Resumen!$C$4&gt;Resumen!$G$4),"REVISAR","OK"))</x:f>
      </x:c>
    </x:row>
    <x:row r="57" ht="24" customHeight="1">
      <x:c r="A57" s="7"/>
      <x:c r="B57" s="6"/>
      <x:c r="C57" s="6"/>
      <x:c r="D57" s="6"/>
      <x:c r="E57" s="26"/>
      <x:c r="F57" s="6"/>
      <x:c r="G57" s="2" t="str">
        <x:f>IF(COUNTA(A57:F57)=0,"",IF(OR(NOT(ISNUMBER(A57)),B57="",COUNTIFS(Vehiculos!$A$8:$A$37,B57)&lt;&gt;1,NOT(OR(C57="Combustible",C57="Mantenimiento",C57="Seguro",C57="Peajes",C57="Otros")),D57="",NOT(ISNUMBER(E57)),E57&lt;0,F57="",COUNTIFS($F$8:$F$207,F57)&lt;&gt;1,NOT(ISNUMBER(Resumen!$C$4)),NOT(ISNUMBER(Resumen!$G$4)),Resumen!$C$4&gt;Resumen!$G$4),"REVISAR","OK"))</x:f>
      </x:c>
    </x:row>
    <x:row r="58" ht="24" customHeight="1">
      <x:c r="A58" s="7"/>
      <x:c r="B58" s="6"/>
      <x:c r="C58" s="6"/>
      <x:c r="D58" s="6"/>
      <x:c r="E58" s="26"/>
      <x:c r="F58" s="6"/>
      <x:c r="G58" s="2" t="str">
        <x:f>IF(COUNTA(A58:F58)=0,"",IF(OR(NOT(ISNUMBER(A58)),B58="",COUNTIFS(Vehiculos!$A$8:$A$37,B58)&lt;&gt;1,NOT(OR(C58="Combustible",C58="Mantenimiento",C58="Seguro",C58="Peajes",C58="Otros")),D58="",NOT(ISNUMBER(E58)),E58&lt;0,F58="",COUNTIFS($F$8:$F$207,F58)&lt;&gt;1,NOT(ISNUMBER(Resumen!$C$4)),NOT(ISNUMBER(Resumen!$G$4)),Resumen!$C$4&gt;Resumen!$G$4),"REVISAR","OK"))</x:f>
      </x:c>
    </x:row>
    <x:row r="59" ht="24" customHeight="1">
      <x:c r="A59" s="7"/>
      <x:c r="B59" s="6"/>
      <x:c r="C59" s="6"/>
      <x:c r="D59" s="6"/>
      <x:c r="E59" s="26"/>
      <x:c r="F59" s="6"/>
      <x:c r="G59" s="2" t="str">
        <x:f>IF(COUNTA(A59:F59)=0,"",IF(OR(NOT(ISNUMBER(A59)),B59="",COUNTIFS(Vehiculos!$A$8:$A$37,B59)&lt;&gt;1,NOT(OR(C59="Combustible",C59="Mantenimiento",C59="Seguro",C59="Peajes",C59="Otros")),D59="",NOT(ISNUMBER(E59)),E59&lt;0,F59="",COUNTIFS($F$8:$F$207,F59)&lt;&gt;1,NOT(ISNUMBER(Resumen!$C$4)),NOT(ISNUMBER(Resumen!$G$4)),Resumen!$C$4&gt;Resumen!$G$4),"REVISAR","OK"))</x:f>
      </x:c>
    </x:row>
    <x:row r="60" ht="24" customHeight="1">
      <x:c r="A60" s="7"/>
      <x:c r="B60" s="6"/>
      <x:c r="C60" s="6"/>
      <x:c r="D60" s="6"/>
      <x:c r="E60" s="26"/>
      <x:c r="F60" s="6"/>
      <x:c r="G60" s="2" t="str">
        <x:f>IF(COUNTA(A60:F60)=0,"",IF(OR(NOT(ISNUMBER(A60)),B60="",COUNTIFS(Vehiculos!$A$8:$A$37,B60)&lt;&gt;1,NOT(OR(C60="Combustible",C60="Mantenimiento",C60="Seguro",C60="Peajes",C60="Otros")),D60="",NOT(ISNUMBER(E60)),E60&lt;0,F60="",COUNTIFS($F$8:$F$207,F60)&lt;&gt;1,NOT(ISNUMBER(Resumen!$C$4)),NOT(ISNUMBER(Resumen!$G$4)),Resumen!$C$4&gt;Resumen!$G$4),"REVISAR","OK"))</x:f>
      </x:c>
    </x:row>
    <x:row r="61" ht="24" customHeight="1">
      <x:c r="A61" s="7"/>
      <x:c r="B61" s="6"/>
      <x:c r="C61" s="6"/>
      <x:c r="D61" s="6"/>
      <x:c r="E61" s="26"/>
      <x:c r="F61" s="6"/>
      <x:c r="G61" s="2" t="str">
        <x:f>IF(COUNTA(A61:F61)=0,"",IF(OR(NOT(ISNUMBER(A61)),B61="",COUNTIFS(Vehiculos!$A$8:$A$37,B61)&lt;&gt;1,NOT(OR(C61="Combustible",C61="Mantenimiento",C61="Seguro",C61="Peajes",C61="Otros")),D61="",NOT(ISNUMBER(E61)),E61&lt;0,F61="",COUNTIFS($F$8:$F$207,F61)&lt;&gt;1,NOT(ISNUMBER(Resumen!$C$4)),NOT(ISNUMBER(Resumen!$G$4)),Resumen!$C$4&gt;Resumen!$G$4),"REVISAR","OK"))</x:f>
      </x:c>
    </x:row>
    <x:row r="62" ht="24" customHeight="1">
      <x:c r="A62" s="7"/>
      <x:c r="B62" s="6"/>
      <x:c r="C62" s="6"/>
      <x:c r="D62" s="6"/>
      <x:c r="E62" s="26"/>
      <x:c r="F62" s="6"/>
      <x:c r="G62" s="2" t="str">
        <x:f>IF(COUNTA(A62:F62)=0,"",IF(OR(NOT(ISNUMBER(A62)),B62="",COUNTIFS(Vehiculos!$A$8:$A$37,B62)&lt;&gt;1,NOT(OR(C62="Combustible",C62="Mantenimiento",C62="Seguro",C62="Peajes",C62="Otros")),D62="",NOT(ISNUMBER(E62)),E62&lt;0,F62="",COUNTIFS($F$8:$F$207,F62)&lt;&gt;1,NOT(ISNUMBER(Resumen!$C$4)),NOT(ISNUMBER(Resumen!$G$4)),Resumen!$C$4&gt;Resumen!$G$4),"REVISAR","OK"))</x:f>
      </x:c>
    </x:row>
    <x:row r="63" ht="24" customHeight="1">
      <x:c r="A63" s="7"/>
      <x:c r="B63" s="6"/>
      <x:c r="C63" s="6"/>
      <x:c r="D63" s="6"/>
      <x:c r="E63" s="26"/>
      <x:c r="F63" s="6"/>
      <x:c r="G63" s="2" t="str">
        <x:f>IF(COUNTA(A63:F63)=0,"",IF(OR(NOT(ISNUMBER(A63)),B63="",COUNTIFS(Vehiculos!$A$8:$A$37,B63)&lt;&gt;1,NOT(OR(C63="Combustible",C63="Mantenimiento",C63="Seguro",C63="Peajes",C63="Otros")),D63="",NOT(ISNUMBER(E63)),E63&lt;0,F63="",COUNTIFS($F$8:$F$207,F63)&lt;&gt;1,NOT(ISNUMBER(Resumen!$C$4)),NOT(ISNUMBER(Resumen!$G$4)),Resumen!$C$4&gt;Resumen!$G$4),"REVISAR","OK"))</x:f>
      </x:c>
    </x:row>
    <x:row r="64" ht="24" customHeight="1">
      <x:c r="A64" s="7"/>
      <x:c r="B64" s="6"/>
      <x:c r="C64" s="6"/>
      <x:c r="D64" s="6"/>
      <x:c r="E64" s="26"/>
      <x:c r="F64" s="6"/>
      <x:c r="G64" s="2" t="str">
        <x:f>IF(COUNTA(A64:F64)=0,"",IF(OR(NOT(ISNUMBER(A64)),B64="",COUNTIFS(Vehiculos!$A$8:$A$37,B64)&lt;&gt;1,NOT(OR(C64="Combustible",C64="Mantenimiento",C64="Seguro",C64="Peajes",C64="Otros")),D64="",NOT(ISNUMBER(E64)),E64&lt;0,F64="",COUNTIFS($F$8:$F$207,F64)&lt;&gt;1,NOT(ISNUMBER(Resumen!$C$4)),NOT(ISNUMBER(Resumen!$G$4)),Resumen!$C$4&gt;Resumen!$G$4),"REVISAR","OK"))</x:f>
      </x:c>
    </x:row>
    <x:row r="65" ht="24" customHeight="1">
      <x:c r="A65" s="7"/>
      <x:c r="B65" s="6"/>
      <x:c r="C65" s="6"/>
      <x:c r="D65" s="6"/>
      <x:c r="E65" s="26"/>
      <x:c r="F65" s="6"/>
      <x:c r="G65" s="2" t="str">
        <x:f>IF(COUNTA(A65:F65)=0,"",IF(OR(NOT(ISNUMBER(A65)),B65="",COUNTIFS(Vehiculos!$A$8:$A$37,B65)&lt;&gt;1,NOT(OR(C65="Combustible",C65="Mantenimiento",C65="Seguro",C65="Peajes",C65="Otros")),D65="",NOT(ISNUMBER(E65)),E65&lt;0,F65="",COUNTIFS($F$8:$F$207,F65)&lt;&gt;1,NOT(ISNUMBER(Resumen!$C$4)),NOT(ISNUMBER(Resumen!$G$4)),Resumen!$C$4&gt;Resumen!$G$4),"REVISAR","OK"))</x:f>
      </x:c>
    </x:row>
    <x:row r="66" ht="24" customHeight="1">
      <x:c r="A66" s="7"/>
      <x:c r="B66" s="6"/>
      <x:c r="C66" s="6"/>
      <x:c r="D66" s="6"/>
      <x:c r="E66" s="26"/>
      <x:c r="F66" s="6"/>
      <x:c r="G66" s="2" t="str">
        <x:f>IF(COUNTA(A66:F66)=0,"",IF(OR(NOT(ISNUMBER(A66)),B66="",COUNTIFS(Vehiculos!$A$8:$A$37,B66)&lt;&gt;1,NOT(OR(C66="Combustible",C66="Mantenimiento",C66="Seguro",C66="Peajes",C66="Otros")),D66="",NOT(ISNUMBER(E66)),E66&lt;0,F66="",COUNTIFS($F$8:$F$207,F66)&lt;&gt;1,NOT(ISNUMBER(Resumen!$C$4)),NOT(ISNUMBER(Resumen!$G$4)),Resumen!$C$4&gt;Resumen!$G$4),"REVISAR","OK"))</x:f>
      </x:c>
    </x:row>
    <x:row r="67" ht="24" customHeight="1">
      <x:c r="A67" s="7"/>
      <x:c r="B67" s="6"/>
      <x:c r="C67" s="6"/>
      <x:c r="D67" s="6"/>
      <x:c r="E67" s="26"/>
      <x:c r="F67" s="6"/>
      <x:c r="G67" s="2" t="str">
        <x:f>IF(COUNTA(A67:F67)=0,"",IF(OR(NOT(ISNUMBER(A67)),B67="",COUNTIFS(Vehiculos!$A$8:$A$37,B67)&lt;&gt;1,NOT(OR(C67="Combustible",C67="Mantenimiento",C67="Seguro",C67="Peajes",C67="Otros")),D67="",NOT(ISNUMBER(E67)),E67&lt;0,F67="",COUNTIFS($F$8:$F$207,F67)&lt;&gt;1,NOT(ISNUMBER(Resumen!$C$4)),NOT(ISNUMBER(Resumen!$G$4)),Resumen!$C$4&gt;Resumen!$G$4),"REVISAR","OK"))</x:f>
      </x:c>
    </x:row>
    <x:row r="68" ht="24" customHeight="1">
      <x:c r="A68" s="7"/>
      <x:c r="B68" s="6"/>
      <x:c r="C68" s="6"/>
      <x:c r="D68" s="6"/>
      <x:c r="E68" s="26"/>
      <x:c r="F68" s="6"/>
      <x:c r="G68" s="2" t="str">
        <x:f>IF(COUNTA(A68:F68)=0,"",IF(OR(NOT(ISNUMBER(A68)),B68="",COUNTIFS(Vehiculos!$A$8:$A$37,B68)&lt;&gt;1,NOT(OR(C68="Combustible",C68="Mantenimiento",C68="Seguro",C68="Peajes",C68="Otros")),D68="",NOT(ISNUMBER(E68)),E68&lt;0,F68="",COUNTIFS($F$8:$F$207,F68)&lt;&gt;1,NOT(ISNUMBER(Resumen!$C$4)),NOT(ISNUMBER(Resumen!$G$4)),Resumen!$C$4&gt;Resumen!$G$4),"REVISAR","OK"))</x:f>
      </x:c>
    </x:row>
    <x:row r="69" ht="24" customHeight="1">
      <x:c r="A69" s="7"/>
      <x:c r="B69" s="6"/>
      <x:c r="C69" s="6"/>
      <x:c r="D69" s="6"/>
      <x:c r="E69" s="26"/>
      <x:c r="F69" s="6"/>
      <x:c r="G69" s="2" t="str">
        <x:f>IF(COUNTA(A69:F69)=0,"",IF(OR(NOT(ISNUMBER(A69)),B69="",COUNTIFS(Vehiculos!$A$8:$A$37,B69)&lt;&gt;1,NOT(OR(C69="Combustible",C69="Mantenimiento",C69="Seguro",C69="Peajes",C69="Otros")),D69="",NOT(ISNUMBER(E69)),E69&lt;0,F69="",COUNTIFS($F$8:$F$207,F69)&lt;&gt;1,NOT(ISNUMBER(Resumen!$C$4)),NOT(ISNUMBER(Resumen!$G$4)),Resumen!$C$4&gt;Resumen!$G$4),"REVISAR","OK"))</x:f>
      </x:c>
    </x:row>
    <x:row r="70" ht="24" customHeight="1">
      <x:c r="A70" s="7"/>
      <x:c r="B70" s="6"/>
      <x:c r="C70" s="6"/>
      <x:c r="D70" s="6"/>
      <x:c r="E70" s="26"/>
      <x:c r="F70" s="6"/>
      <x:c r="G70" s="2" t="str">
        <x:f>IF(COUNTA(A70:F70)=0,"",IF(OR(NOT(ISNUMBER(A70)),B70="",COUNTIFS(Vehiculos!$A$8:$A$37,B70)&lt;&gt;1,NOT(OR(C70="Combustible",C70="Mantenimiento",C70="Seguro",C70="Peajes",C70="Otros")),D70="",NOT(ISNUMBER(E70)),E70&lt;0,F70="",COUNTIFS($F$8:$F$207,F70)&lt;&gt;1,NOT(ISNUMBER(Resumen!$C$4)),NOT(ISNUMBER(Resumen!$G$4)),Resumen!$C$4&gt;Resumen!$G$4),"REVISAR","OK"))</x:f>
      </x:c>
    </x:row>
    <x:row r="71" ht="24" customHeight="1">
      <x:c r="A71" s="7"/>
      <x:c r="B71" s="6"/>
      <x:c r="C71" s="6"/>
      <x:c r="D71" s="6"/>
      <x:c r="E71" s="26"/>
      <x:c r="F71" s="6"/>
      <x:c r="G71" s="2" t="str">
        <x:f>IF(COUNTA(A71:F71)=0,"",IF(OR(NOT(ISNUMBER(A71)),B71="",COUNTIFS(Vehiculos!$A$8:$A$37,B71)&lt;&gt;1,NOT(OR(C71="Combustible",C71="Mantenimiento",C71="Seguro",C71="Peajes",C71="Otros")),D71="",NOT(ISNUMBER(E71)),E71&lt;0,F71="",COUNTIFS($F$8:$F$207,F71)&lt;&gt;1,NOT(ISNUMBER(Resumen!$C$4)),NOT(ISNUMBER(Resumen!$G$4)),Resumen!$C$4&gt;Resumen!$G$4),"REVISAR","OK"))</x:f>
      </x:c>
    </x:row>
    <x:row r="72" ht="24" customHeight="1">
      <x:c r="A72" s="7"/>
      <x:c r="B72" s="6"/>
      <x:c r="C72" s="6"/>
      <x:c r="D72" s="6"/>
      <x:c r="E72" s="26"/>
      <x:c r="F72" s="6"/>
      <x:c r="G72" s="2" t="str">
        <x:f>IF(COUNTA(A72:F72)=0,"",IF(OR(NOT(ISNUMBER(A72)),B72="",COUNTIFS(Vehiculos!$A$8:$A$37,B72)&lt;&gt;1,NOT(OR(C72="Combustible",C72="Mantenimiento",C72="Seguro",C72="Peajes",C72="Otros")),D72="",NOT(ISNUMBER(E72)),E72&lt;0,F72="",COUNTIFS($F$8:$F$207,F72)&lt;&gt;1,NOT(ISNUMBER(Resumen!$C$4)),NOT(ISNUMBER(Resumen!$G$4)),Resumen!$C$4&gt;Resumen!$G$4),"REVISAR","OK"))</x:f>
      </x:c>
    </x:row>
    <x:row r="73" ht="24" customHeight="1">
      <x:c r="A73" s="7"/>
      <x:c r="B73" s="6"/>
      <x:c r="C73" s="6"/>
      <x:c r="D73" s="6"/>
      <x:c r="E73" s="26"/>
      <x:c r="F73" s="6"/>
      <x:c r="G73" s="2" t="str">
        <x:f>IF(COUNTA(A73:F73)=0,"",IF(OR(NOT(ISNUMBER(A73)),B73="",COUNTIFS(Vehiculos!$A$8:$A$37,B73)&lt;&gt;1,NOT(OR(C73="Combustible",C73="Mantenimiento",C73="Seguro",C73="Peajes",C73="Otros")),D73="",NOT(ISNUMBER(E73)),E73&lt;0,F73="",COUNTIFS($F$8:$F$207,F73)&lt;&gt;1,NOT(ISNUMBER(Resumen!$C$4)),NOT(ISNUMBER(Resumen!$G$4)),Resumen!$C$4&gt;Resumen!$G$4),"REVISAR","OK"))</x:f>
      </x:c>
    </x:row>
    <x:row r="74" ht="24" customHeight="1">
      <x:c r="A74" s="7"/>
      <x:c r="B74" s="6"/>
      <x:c r="C74" s="6"/>
      <x:c r="D74" s="6"/>
      <x:c r="E74" s="26"/>
      <x:c r="F74" s="6"/>
      <x:c r="G74" s="2" t="str">
        <x:f>IF(COUNTA(A74:F74)=0,"",IF(OR(NOT(ISNUMBER(A74)),B74="",COUNTIFS(Vehiculos!$A$8:$A$37,B74)&lt;&gt;1,NOT(OR(C74="Combustible",C74="Mantenimiento",C74="Seguro",C74="Peajes",C74="Otros")),D74="",NOT(ISNUMBER(E74)),E74&lt;0,F74="",COUNTIFS($F$8:$F$207,F74)&lt;&gt;1,NOT(ISNUMBER(Resumen!$C$4)),NOT(ISNUMBER(Resumen!$G$4)),Resumen!$C$4&gt;Resumen!$G$4),"REVISAR","OK"))</x:f>
      </x:c>
    </x:row>
    <x:row r="75" ht="24" customHeight="1">
      <x:c r="A75" s="7"/>
      <x:c r="B75" s="6"/>
      <x:c r="C75" s="6"/>
      <x:c r="D75" s="6"/>
      <x:c r="E75" s="26"/>
      <x:c r="F75" s="6"/>
      <x:c r="G75" s="2" t="str">
        <x:f>IF(COUNTA(A75:F75)=0,"",IF(OR(NOT(ISNUMBER(A75)),B75="",COUNTIFS(Vehiculos!$A$8:$A$37,B75)&lt;&gt;1,NOT(OR(C75="Combustible",C75="Mantenimiento",C75="Seguro",C75="Peajes",C75="Otros")),D75="",NOT(ISNUMBER(E75)),E75&lt;0,F75="",COUNTIFS($F$8:$F$207,F75)&lt;&gt;1,NOT(ISNUMBER(Resumen!$C$4)),NOT(ISNUMBER(Resumen!$G$4)),Resumen!$C$4&gt;Resumen!$G$4),"REVISAR","OK"))</x:f>
      </x:c>
    </x:row>
    <x:row r="76" ht="24" customHeight="1">
      <x:c r="A76" s="7"/>
      <x:c r="B76" s="6"/>
      <x:c r="C76" s="6"/>
      <x:c r="D76" s="6"/>
      <x:c r="E76" s="26"/>
      <x:c r="F76" s="6"/>
      <x:c r="G76" s="2" t="str">
        <x:f>IF(COUNTA(A76:F76)=0,"",IF(OR(NOT(ISNUMBER(A76)),B76="",COUNTIFS(Vehiculos!$A$8:$A$37,B76)&lt;&gt;1,NOT(OR(C76="Combustible",C76="Mantenimiento",C76="Seguro",C76="Peajes",C76="Otros")),D76="",NOT(ISNUMBER(E76)),E76&lt;0,F76="",COUNTIFS($F$8:$F$207,F76)&lt;&gt;1,NOT(ISNUMBER(Resumen!$C$4)),NOT(ISNUMBER(Resumen!$G$4)),Resumen!$C$4&gt;Resumen!$G$4),"REVISAR","OK"))</x:f>
      </x:c>
    </x:row>
    <x:row r="77" ht="24" customHeight="1">
      <x:c r="A77" s="7"/>
      <x:c r="B77" s="6"/>
      <x:c r="C77" s="6"/>
      <x:c r="D77" s="6"/>
      <x:c r="E77" s="26"/>
      <x:c r="F77" s="6"/>
      <x:c r="G77" s="2" t="str">
        <x:f>IF(COUNTA(A77:F77)=0,"",IF(OR(NOT(ISNUMBER(A77)),B77="",COUNTIFS(Vehiculos!$A$8:$A$37,B77)&lt;&gt;1,NOT(OR(C77="Combustible",C77="Mantenimiento",C77="Seguro",C77="Peajes",C77="Otros")),D77="",NOT(ISNUMBER(E77)),E77&lt;0,F77="",COUNTIFS($F$8:$F$207,F77)&lt;&gt;1,NOT(ISNUMBER(Resumen!$C$4)),NOT(ISNUMBER(Resumen!$G$4)),Resumen!$C$4&gt;Resumen!$G$4),"REVISAR","OK"))</x:f>
      </x:c>
    </x:row>
    <x:row r="78" ht="24" customHeight="1">
      <x:c r="A78" s="7"/>
      <x:c r="B78" s="6"/>
      <x:c r="C78" s="6"/>
      <x:c r="D78" s="6"/>
      <x:c r="E78" s="26"/>
      <x:c r="F78" s="6"/>
      <x:c r="G78" s="2" t="str">
        <x:f>IF(COUNTA(A78:F78)=0,"",IF(OR(NOT(ISNUMBER(A78)),B78="",COUNTIFS(Vehiculos!$A$8:$A$37,B78)&lt;&gt;1,NOT(OR(C78="Combustible",C78="Mantenimiento",C78="Seguro",C78="Peajes",C78="Otros")),D78="",NOT(ISNUMBER(E78)),E78&lt;0,F78="",COUNTIFS($F$8:$F$207,F78)&lt;&gt;1,NOT(ISNUMBER(Resumen!$C$4)),NOT(ISNUMBER(Resumen!$G$4)),Resumen!$C$4&gt;Resumen!$G$4),"REVISAR","OK"))</x:f>
      </x:c>
    </x:row>
    <x:row r="79" ht="24" customHeight="1">
      <x:c r="A79" s="7"/>
      <x:c r="B79" s="6"/>
      <x:c r="C79" s="6"/>
      <x:c r="D79" s="6"/>
      <x:c r="E79" s="26"/>
      <x:c r="F79" s="6"/>
      <x:c r="G79" s="2" t="str">
        <x:f>IF(COUNTA(A79:F79)=0,"",IF(OR(NOT(ISNUMBER(A79)),B79="",COUNTIFS(Vehiculos!$A$8:$A$37,B79)&lt;&gt;1,NOT(OR(C79="Combustible",C79="Mantenimiento",C79="Seguro",C79="Peajes",C79="Otros")),D79="",NOT(ISNUMBER(E79)),E79&lt;0,F79="",COUNTIFS($F$8:$F$207,F79)&lt;&gt;1,NOT(ISNUMBER(Resumen!$C$4)),NOT(ISNUMBER(Resumen!$G$4)),Resumen!$C$4&gt;Resumen!$G$4),"REVISAR","OK"))</x:f>
      </x:c>
    </x:row>
    <x:row r="80" ht="24" customHeight="1">
      <x:c r="A80" s="7"/>
      <x:c r="B80" s="6"/>
      <x:c r="C80" s="6"/>
      <x:c r="D80" s="6"/>
      <x:c r="E80" s="26"/>
      <x:c r="F80" s="6"/>
      <x:c r="G80" s="2" t="str">
        <x:f>IF(COUNTA(A80:F80)=0,"",IF(OR(NOT(ISNUMBER(A80)),B80="",COUNTIFS(Vehiculos!$A$8:$A$37,B80)&lt;&gt;1,NOT(OR(C80="Combustible",C80="Mantenimiento",C80="Seguro",C80="Peajes",C80="Otros")),D80="",NOT(ISNUMBER(E80)),E80&lt;0,F80="",COUNTIFS($F$8:$F$207,F80)&lt;&gt;1,NOT(ISNUMBER(Resumen!$C$4)),NOT(ISNUMBER(Resumen!$G$4)),Resumen!$C$4&gt;Resumen!$G$4),"REVISAR","OK"))</x:f>
      </x:c>
    </x:row>
    <x:row r="81" ht="24" customHeight="1">
      <x:c r="A81" s="7"/>
      <x:c r="B81" s="6"/>
      <x:c r="C81" s="6"/>
      <x:c r="D81" s="6"/>
      <x:c r="E81" s="26"/>
      <x:c r="F81" s="6"/>
      <x:c r="G81" s="2" t="str">
        <x:f>IF(COUNTA(A81:F81)=0,"",IF(OR(NOT(ISNUMBER(A81)),B81="",COUNTIFS(Vehiculos!$A$8:$A$37,B81)&lt;&gt;1,NOT(OR(C81="Combustible",C81="Mantenimiento",C81="Seguro",C81="Peajes",C81="Otros")),D81="",NOT(ISNUMBER(E81)),E81&lt;0,F81="",COUNTIFS($F$8:$F$207,F81)&lt;&gt;1,NOT(ISNUMBER(Resumen!$C$4)),NOT(ISNUMBER(Resumen!$G$4)),Resumen!$C$4&gt;Resumen!$G$4),"REVISAR","OK"))</x:f>
      </x:c>
    </x:row>
    <x:row r="82" ht="24" customHeight="1">
      <x:c r="A82" s="7"/>
      <x:c r="B82" s="6"/>
      <x:c r="C82" s="6"/>
      <x:c r="D82" s="6"/>
      <x:c r="E82" s="26"/>
      <x:c r="F82" s="6"/>
      <x:c r="G82" s="2" t="str">
        <x:f>IF(COUNTA(A82:F82)=0,"",IF(OR(NOT(ISNUMBER(A82)),B82="",COUNTIFS(Vehiculos!$A$8:$A$37,B82)&lt;&gt;1,NOT(OR(C82="Combustible",C82="Mantenimiento",C82="Seguro",C82="Peajes",C82="Otros")),D82="",NOT(ISNUMBER(E82)),E82&lt;0,F82="",COUNTIFS($F$8:$F$207,F82)&lt;&gt;1,NOT(ISNUMBER(Resumen!$C$4)),NOT(ISNUMBER(Resumen!$G$4)),Resumen!$C$4&gt;Resumen!$G$4),"REVISAR","OK"))</x:f>
      </x:c>
    </x:row>
    <x:row r="83" ht="24" customHeight="1">
      <x:c r="A83" s="7"/>
      <x:c r="B83" s="6"/>
      <x:c r="C83" s="6"/>
      <x:c r="D83" s="6"/>
      <x:c r="E83" s="26"/>
      <x:c r="F83" s="6"/>
      <x:c r="G83" s="2" t="str">
        <x:f>IF(COUNTA(A83:F83)=0,"",IF(OR(NOT(ISNUMBER(A83)),B83="",COUNTIFS(Vehiculos!$A$8:$A$37,B83)&lt;&gt;1,NOT(OR(C83="Combustible",C83="Mantenimiento",C83="Seguro",C83="Peajes",C83="Otros")),D83="",NOT(ISNUMBER(E83)),E83&lt;0,F83="",COUNTIFS($F$8:$F$207,F83)&lt;&gt;1,NOT(ISNUMBER(Resumen!$C$4)),NOT(ISNUMBER(Resumen!$G$4)),Resumen!$C$4&gt;Resumen!$G$4),"REVISAR","OK"))</x:f>
      </x:c>
    </x:row>
    <x:row r="84" ht="24" customHeight="1">
      <x:c r="A84" s="7"/>
      <x:c r="B84" s="6"/>
      <x:c r="C84" s="6"/>
      <x:c r="D84" s="6"/>
      <x:c r="E84" s="26"/>
      <x:c r="F84" s="6"/>
      <x:c r="G84" s="2" t="str">
        <x:f>IF(COUNTA(A84:F84)=0,"",IF(OR(NOT(ISNUMBER(A84)),B84="",COUNTIFS(Vehiculos!$A$8:$A$37,B84)&lt;&gt;1,NOT(OR(C84="Combustible",C84="Mantenimiento",C84="Seguro",C84="Peajes",C84="Otros")),D84="",NOT(ISNUMBER(E84)),E84&lt;0,F84="",COUNTIFS($F$8:$F$207,F84)&lt;&gt;1,NOT(ISNUMBER(Resumen!$C$4)),NOT(ISNUMBER(Resumen!$G$4)),Resumen!$C$4&gt;Resumen!$G$4),"REVISAR","OK"))</x:f>
      </x:c>
    </x:row>
    <x:row r="85" ht="24" customHeight="1">
      <x:c r="A85" s="7"/>
      <x:c r="B85" s="6"/>
      <x:c r="C85" s="6"/>
      <x:c r="D85" s="6"/>
      <x:c r="E85" s="26"/>
      <x:c r="F85" s="6"/>
      <x:c r="G85" s="2" t="str">
        <x:f>IF(COUNTA(A85:F85)=0,"",IF(OR(NOT(ISNUMBER(A85)),B85="",COUNTIFS(Vehiculos!$A$8:$A$37,B85)&lt;&gt;1,NOT(OR(C85="Combustible",C85="Mantenimiento",C85="Seguro",C85="Peajes",C85="Otros")),D85="",NOT(ISNUMBER(E85)),E85&lt;0,F85="",COUNTIFS($F$8:$F$207,F85)&lt;&gt;1,NOT(ISNUMBER(Resumen!$C$4)),NOT(ISNUMBER(Resumen!$G$4)),Resumen!$C$4&gt;Resumen!$G$4),"REVISAR","OK"))</x:f>
      </x:c>
    </x:row>
    <x:row r="86" ht="24" customHeight="1">
      <x:c r="A86" s="7"/>
      <x:c r="B86" s="6"/>
      <x:c r="C86" s="6"/>
      <x:c r="D86" s="6"/>
      <x:c r="E86" s="26"/>
      <x:c r="F86" s="6"/>
      <x:c r="G86" s="2" t="str">
        <x:f>IF(COUNTA(A86:F86)=0,"",IF(OR(NOT(ISNUMBER(A86)),B86="",COUNTIFS(Vehiculos!$A$8:$A$37,B86)&lt;&gt;1,NOT(OR(C86="Combustible",C86="Mantenimiento",C86="Seguro",C86="Peajes",C86="Otros")),D86="",NOT(ISNUMBER(E86)),E86&lt;0,F86="",COUNTIFS($F$8:$F$207,F86)&lt;&gt;1,NOT(ISNUMBER(Resumen!$C$4)),NOT(ISNUMBER(Resumen!$G$4)),Resumen!$C$4&gt;Resumen!$G$4),"REVISAR","OK"))</x:f>
      </x:c>
    </x:row>
    <x:row r="87" ht="24" customHeight="1">
      <x:c r="A87" s="7"/>
      <x:c r="B87" s="6"/>
      <x:c r="C87" s="6"/>
      <x:c r="D87" s="6"/>
      <x:c r="E87" s="26"/>
      <x:c r="F87" s="6"/>
      <x:c r="G87" s="2" t="str">
        <x:f>IF(COUNTA(A87:F87)=0,"",IF(OR(NOT(ISNUMBER(A87)),B87="",COUNTIFS(Vehiculos!$A$8:$A$37,B87)&lt;&gt;1,NOT(OR(C87="Combustible",C87="Mantenimiento",C87="Seguro",C87="Peajes",C87="Otros")),D87="",NOT(ISNUMBER(E87)),E87&lt;0,F87="",COUNTIFS($F$8:$F$207,F87)&lt;&gt;1,NOT(ISNUMBER(Resumen!$C$4)),NOT(ISNUMBER(Resumen!$G$4)),Resumen!$C$4&gt;Resumen!$G$4),"REVISAR","OK"))</x:f>
      </x:c>
    </x:row>
    <x:row r="88" ht="24" customHeight="1">
      <x:c r="A88" s="7"/>
      <x:c r="B88" s="6"/>
      <x:c r="C88" s="6"/>
      <x:c r="D88" s="6"/>
      <x:c r="E88" s="26"/>
      <x:c r="F88" s="6"/>
      <x:c r="G88" s="2" t="str">
        <x:f>IF(COUNTA(A88:F88)=0,"",IF(OR(NOT(ISNUMBER(A88)),B88="",COUNTIFS(Vehiculos!$A$8:$A$37,B88)&lt;&gt;1,NOT(OR(C88="Combustible",C88="Mantenimiento",C88="Seguro",C88="Peajes",C88="Otros")),D88="",NOT(ISNUMBER(E88)),E88&lt;0,F88="",COUNTIFS($F$8:$F$207,F88)&lt;&gt;1,NOT(ISNUMBER(Resumen!$C$4)),NOT(ISNUMBER(Resumen!$G$4)),Resumen!$C$4&gt;Resumen!$G$4),"REVISAR","OK"))</x:f>
      </x:c>
    </x:row>
    <x:row r="89" ht="24" customHeight="1">
      <x:c r="A89" s="7"/>
      <x:c r="B89" s="6"/>
      <x:c r="C89" s="6"/>
      <x:c r="D89" s="6"/>
      <x:c r="E89" s="26"/>
      <x:c r="F89" s="6"/>
      <x:c r="G89" s="2" t="str">
        <x:f>IF(COUNTA(A89:F89)=0,"",IF(OR(NOT(ISNUMBER(A89)),B89="",COUNTIFS(Vehiculos!$A$8:$A$37,B89)&lt;&gt;1,NOT(OR(C89="Combustible",C89="Mantenimiento",C89="Seguro",C89="Peajes",C89="Otros")),D89="",NOT(ISNUMBER(E89)),E89&lt;0,F89="",COUNTIFS($F$8:$F$207,F89)&lt;&gt;1,NOT(ISNUMBER(Resumen!$C$4)),NOT(ISNUMBER(Resumen!$G$4)),Resumen!$C$4&gt;Resumen!$G$4),"REVISAR","OK"))</x:f>
      </x:c>
    </x:row>
    <x:row r="90" ht="24" customHeight="1">
      <x:c r="A90" s="7"/>
      <x:c r="B90" s="6"/>
      <x:c r="C90" s="6"/>
      <x:c r="D90" s="6"/>
      <x:c r="E90" s="26"/>
      <x:c r="F90" s="6"/>
      <x:c r="G90" s="2" t="str">
        <x:f>IF(COUNTA(A90:F90)=0,"",IF(OR(NOT(ISNUMBER(A90)),B90="",COUNTIFS(Vehiculos!$A$8:$A$37,B90)&lt;&gt;1,NOT(OR(C90="Combustible",C90="Mantenimiento",C90="Seguro",C90="Peajes",C90="Otros")),D90="",NOT(ISNUMBER(E90)),E90&lt;0,F90="",COUNTIFS($F$8:$F$207,F90)&lt;&gt;1,NOT(ISNUMBER(Resumen!$C$4)),NOT(ISNUMBER(Resumen!$G$4)),Resumen!$C$4&gt;Resumen!$G$4),"REVISAR","OK"))</x:f>
      </x:c>
    </x:row>
    <x:row r="91" ht="24" customHeight="1">
      <x:c r="A91" s="7"/>
      <x:c r="B91" s="6"/>
      <x:c r="C91" s="6"/>
      <x:c r="D91" s="6"/>
      <x:c r="E91" s="26"/>
      <x:c r="F91" s="6"/>
      <x:c r="G91" s="2" t="str">
        <x:f>IF(COUNTA(A91:F91)=0,"",IF(OR(NOT(ISNUMBER(A91)),B91="",COUNTIFS(Vehiculos!$A$8:$A$37,B91)&lt;&gt;1,NOT(OR(C91="Combustible",C91="Mantenimiento",C91="Seguro",C91="Peajes",C91="Otros")),D91="",NOT(ISNUMBER(E91)),E91&lt;0,F91="",COUNTIFS($F$8:$F$207,F91)&lt;&gt;1,NOT(ISNUMBER(Resumen!$C$4)),NOT(ISNUMBER(Resumen!$G$4)),Resumen!$C$4&gt;Resumen!$G$4),"REVISAR","OK"))</x:f>
      </x:c>
    </x:row>
    <x:row r="92" ht="24" customHeight="1">
      <x:c r="A92" s="7"/>
      <x:c r="B92" s="6"/>
      <x:c r="C92" s="6"/>
      <x:c r="D92" s="6"/>
      <x:c r="E92" s="26"/>
      <x:c r="F92" s="6"/>
      <x:c r="G92" s="2" t="str">
        <x:f>IF(COUNTA(A92:F92)=0,"",IF(OR(NOT(ISNUMBER(A92)),B92="",COUNTIFS(Vehiculos!$A$8:$A$37,B92)&lt;&gt;1,NOT(OR(C92="Combustible",C92="Mantenimiento",C92="Seguro",C92="Peajes",C92="Otros")),D92="",NOT(ISNUMBER(E92)),E92&lt;0,F92="",COUNTIFS($F$8:$F$207,F92)&lt;&gt;1,NOT(ISNUMBER(Resumen!$C$4)),NOT(ISNUMBER(Resumen!$G$4)),Resumen!$C$4&gt;Resumen!$G$4),"REVISAR","OK"))</x:f>
      </x:c>
    </x:row>
    <x:row r="93" ht="24" customHeight="1">
      <x:c r="A93" s="7"/>
      <x:c r="B93" s="6"/>
      <x:c r="C93" s="6"/>
      <x:c r="D93" s="6"/>
      <x:c r="E93" s="26"/>
      <x:c r="F93" s="6"/>
      <x:c r="G93" s="2" t="str">
        <x:f>IF(COUNTA(A93:F93)=0,"",IF(OR(NOT(ISNUMBER(A93)),B93="",COUNTIFS(Vehiculos!$A$8:$A$37,B93)&lt;&gt;1,NOT(OR(C93="Combustible",C93="Mantenimiento",C93="Seguro",C93="Peajes",C93="Otros")),D93="",NOT(ISNUMBER(E93)),E93&lt;0,F93="",COUNTIFS($F$8:$F$207,F93)&lt;&gt;1,NOT(ISNUMBER(Resumen!$C$4)),NOT(ISNUMBER(Resumen!$G$4)),Resumen!$C$4&gt;Resumen!$G$4),"REVISAR","OK"))</x:f>
      </x:c>
    </x:row>
    <x:row r="94" ht="24" customHeight="1">
      <x:c r="A94" s="7"/>
      <x:c r="B94" s="6"/>
      <x:c r="C94" s="6"/>
      <x:c r="D94" s="6"/>
      <x:c r="E94" s="26"/>
      <x:c r="F94" s="6"/>
      <x:c r="G94" s="2" t="str">
        <x:f>IF(COUNTA(A94:F94)=0,"",IF(OR(NOT(ISNUMBER(A94)),B94="",COUNTIFS(Vehiculos!$A$8:$A$37,B94)&lt;&gt;1,NOT(OR(C94="Combustible",C94="Mantenimiento",C94="Seguro",C94="Peajes",C94="Otros")),D94="",NOT(ISNUMBER(E94)),E94&lt;0,F94="",COUNTIFS($F$8:$F$207,F94)&lt;&gt;1,NOT(ISNUMBER(Resumen!$C$4)),NOT(ISNUMBER(Resumen!$G$4)),Resumen!$C$4&gt;Resumen!$G$4),"REVISAR","OK"))</x:f>
      </x:c>
    </x:row>
    <x:row r="95" ht="24" customHeight="1">
      <x:c r="A95" s="7"/>
      <x:c r="B95" s="6"/>
      <x:c r="C95" s="6"/>
      <x:c r="D95" s="6"/>
      <x:c r="E95" s="26"/>
      <x:c r="F95" s="6"/>
      <x:c r="G95" s="2" t="str">
        <x:f>IF(COUNTA(A95:F95)=0,"",IF(OR(NOT(ISNUMBER(A95)),B95="",COUNTIFS(Vehiculos!$A$8:$A$37,B95)&lt;&gt;1,NOT(OR(C95="Combustible",C95="Mantenimiento",C95="Seguro",C95="Peajes",C95="Otros")),D95="",NOT(ISNUMBER(E95)),E95&lt;0,F95="",COUNTIFS($F$8:$F$207,F95)&lt;&gt;1,NOT(ISNUMBER(Resumen!$C$4)),NOT(ISNUMBER(Resumen!$G$4)),Resumen!$C$4&gt;Resumen!$G$4),"REVISAR","OK"))</x:f>
      </x:c>
    </x:row>
    <x:row r="96" ht="24" customHeight="1">
      <x:c r="A96" s="7"/>
      <x:c r="B96" s="6"/>
      <x:c r="C96" s="6"/>
      <x:c r="D96" s="6"/>
      <x:c r="E96" s="26"/>
      <x:c r="F96" s="6"/>
      <x:c r="G96" s="2" t="str">
        <x:f>IF(COUNTA(A96:F96)=0,"",IF(OR(NOT(ISNUMBER(A96)),B96="",COUNTIFS(Vehiculos!$A$8:$A$37,B96)&lt;&gt;1,NOT(OR(C96="Combustible",C96="Mantenimiento",C96="Seguro",C96="Peajes",C96="Otros")),D96="",NOT(ISNUMBER(E96)),E96&lt;0,F96="",COUNTIFS($F$8:$F$207,F96)&lt;&gt;1,NOT(ISNUMBER(Resumen!$C$4)),NOT(ISNUMBER(Resumen!$G$4)),Resumen!$C$4&gt;Resumen!$G$4),"REVISAR","OK"))</x:f>
      </x:c>
    </x:row>
    <x:row r="97" ht="24" customHeight="1">
      <x:c r="A97" s="7"/>
      <x:c r="B97" s="6"/>
      <x:c r="C97" s="6"/>
      <x:c r="D97" s="6"/>
      <x:c r="E97" s="26"/>
      <x:c r="F97" s="6"/>
      <x:c r="G97" s="2" t="str">
        <x:f>IF(COUNTA(A97:F97)=0,"",IF(OR(NOT(ISNUMBER(A97)),B97="",COUNTIFS(Vehiculos!$A$8:$A$37,B97)&lt;&gt;1,NOT(OR(C97="Combustible",C97="Mantenimiento",C97="Seguro",C97="Peajes",C97="Otros")),D97="",NOT(ISNUMBER(E97)),E97&lt;0,F97="",COUNTIFS($F$8:$F$207,F97)&lt;&gt;1,NOT(ISNUMBER(Resumen!$C$4)),NOT(ISNUMBER(Resumen!$G$4)),Resumen!$C$4&gt;Resumen!$G$4),"REVISAR","OK"))</x:f>
      </x:c>
    </x:row>
    <x:row r="98" ht="24" customHeight="1">
      <x:c r="A98" s="7"/>
      <x:c r="B98" s="6"/>
      <x:c r="C98" s="6"/>
      <x:c r="D98" s="6"/>
      <x:c r="E98" s="26"/>
      <x:c r="F98" s="6"/>
      <x:c r="G98" s="2" t="str">
        <x:f>IF(COUNTA(A98:F98)=0,"",IF(OR(NOT(ISNUMBER(A98)),B98="",COUNTIFS(Vehiculos!$A$8:$A$37,B98)&lt;&gt;1,NOT(OR(C98="Combustible",C98="Mantenimiento",C98="Seguro",C98="Peajes",C98="Otros")),D98="",NOT(ISNUMBER(E98)),E98&lt;0,F98="",COUNTIFS($F$8:$F$207,F98)&lt;&gt;1,NOT(ISNUMBER(Resumen!$C$4)),NOT(ISNUMBER(Resumen!$G$4)),Resumen!$C$4&gt;Resumen!$G$4),"REVISAR","OK"))</x:f>
      </x:c>
    </x:row>
    <x:row r="99" ht="24" customHeight="1">
      <x:c r="A99" s="7"/>
      <x:c r="B99" s="6"/>
      <x:c r="C99" s="6"/>
      <x:c r="D99" s="6"/>
      <x:c r="E99" s="26"/>
      <x:c r="F99" s="6"/>
      <x:c r="G99" s="2" t="str">
        <x:f>IF(COUNTA(A99:F99)=0,"",IF(OR(NOT(ISNUMBER(A99)),B99="",COUNTIFS(Vehiculos!$A$8:$A$37,B99)&lt;&gt;1,NOT(OR(C99="Combustible",C99="Mantenimiento",C99="Seguro",C99="Peajes",C99="Otros")),D99="",NOT(ISNUMBER(E99)),E99&lt;0,F99="",COUNTIFS($F$8:$F$207,F99)&lt;&gt;1,NOT(ISNUMBER(Resumen!$C$4)),NOT(ISNUMBER(Resumen!$G$4)),Resumen!$C$4&gt;Resumen!$G$4),"REVISAR","OK"))</x:f>
      </x:c>
    </x:row>
    <x:row r="100" ht="24" customHeight="1">
      <x:c r="A100" s="7"/>
      <x:c r="B100" s="6"/>
      <x:c r="C100" s="6"/>
      <x:c r="D100" s="6"/>
      <x:c r="E100" s="26"/>
      <x:c r="F100" s="6"/>
      <x:c r="G100" s="2" t="str">
        <x:f>IF(COUNTA(A100:F100)=0,"",IF(OR(NOT(ISNUMBER(A100)),B100="",COUNTIFS(Vehiculos!$A$8:$A$37,B100)&lt;&gt;1,NOT(OR(C100="Combustible",C100="Mantenimiento",C100="Seguro",C100="Peajes",C100="Otros")),D100="",NOT(ISNUMBER(E100)),E100&lt;0,F100="",COUNTIFS($F$8:$F$207,F100)&lt;&gt;1,NOT(ISNUMBER(Resumen!$C$4)),NOT(ISNUMBER(Resumen!$G$4)),Resumen!$C$4&gt;Resumen!$G$4),"REVISAR","OK"))</x:f>
      </x:c>
    </x:row>
    <x:row r="101" ht="24" customHeight="1">
      <x:c r="A101" s="7"/>
      <x:c r="B101" s="6"/>
      <x:c r="C101" s="6"/>
      <x:c r="D101" s="6"/>
      <x:c r="E101" s="26"/>
      <x:c r="F101" s="6"/>
      <x:c r="G101" s="2" t="str">
        <x:f>IF(COUNTA(A101:F101)=0,"",IF(OR(NOT(ISNUMBER(A101)),B101="",COUNTIFS(Vehiculos!$A$8:$A$37,B101)&lt;&gt;1,NOT(OR(C101="Combustible",C101="Mantenimiento",C101="Seguro",C101="Peajes",C101="Otros")),D101="",NOT(ISNUMBER(E101)),E101&lt;0,F101="",COUNTIFS($F$8:$F$207,F101)&lt;&gt;1,NOT(ISNUMBER(Resumen!$C$4)),NOT(ISNUMBER(Resumen!$G$4)),Resumen!$C$4&gt;Resumen!$G$4),"REVISAR","OK"))</x:f>
      </x:c>
    </x:row>
    <x:row r="102" ht="24" customHeight="1">
      <x:c r="A102" s="7"/>
      <x:c r="B102" s="6"/>
      <x:c r="C102" s="6"/>
      <x:c r="D102" s="6"/>
      <x:c r="E102" s="26"/>
      <x:c r="F102" s="6"/>
      <x:c r="G102" s="2" t="str">
        <x:f>IF(COUNTA(A102:F102)=0,"",IF(OR(NOT(ISNUMBER(A102)),B102="",COUNTIFS(Vehiculos!$A$8:$A$37,B102)&lt;&gt;1,NOT(OR(C102="Combustible",C102="Mantenimiento",C102="Seguro",C102="Peajes",C102="Otros")),D102="",NOT(ISNUMBER(E102)),E102&lt;0,F102="",COUNTIFS($F$8:$F$207,F102)&lt;&gt;1,NOT(ISNUMBER(Resumen!$C$4)),NOT(ISNUMBER(Resumen!$G$4)),Resumen!$C$4&gt;Resumen!$G$4),"REVISAR","OK"))</x:f>
      </x:c>
    </x:row>
    <x:row r="103" ht="24" customHeight="1">
      <x:c r="A103" s="7"/>
      <x:c r="B103" s="6"/>
      <x:c r="C103" s="6"/>
      <x:c r="D103" s="6"/>
      <x:c r="E103" s="26"/>
      <x:c r="F103" s="6"/>
      <x:c r="G103" s="2" t="str">
        <x:f>IF(COUNTA(A103:F103)=0,"",IF(OR(NOT(ISNUMBER(A103)),B103="",COUNTIFS(Vehiculos!$A$8:$A$37,B103)&lt;&gt;1,NOT(OR(C103="Combustible",C103="Mantenimiento",C103="Seguro",C103="Peajes",C103="Otros")),D103="",NOT(ISNUMBER(E103)),E103&lt;0,F103="",COUNTIFS($F$8:$F$207,F103)&lt;&gt;1,NOT(ISNUMBER(Resumen!$C$4)),NOT(ISNUMBER(Resumen!$G$4)),Resumen!$C$4&gt;Resumen!$G$4),"REVISAR","OK"))</x:f>
      </x:c>
    </x:row>
    <x:row r="104" ht="24" customHeight="1">
      <x:c r="A104" s="7"/>
      <x:c r="B104" s="6"/>
      <x:c r="C104" s="6"/>
      <x:c r="D104" s="6"/>
      <x:c r="E104" s="26"/>
      <x:c r="F104" s="6"/>
      <x:c r="G104" s="2" t="str">
        <x:f>IF(COUNTA(A104:F104)=0,"",IF(OR(NOT(ISNUMBER(A104)),B104="",COUNTIFS(Vehiculos!$A$8:$A$37,B104)&lt;&gt;1,NOT(OR(C104="Combustible",C104="Mantenimiento",C104="Seguro",C104="Peajes",C104="Otros")),D104="",NOT(ISNUMBER(E104)),E104&lt;0,F104="",COUNTIFS($F$8:$F$207,F104)&lt;&gt;1,NOT(ISNUMBER(Resumen!$C$4)),NOT(ISNUMBER(Resumen!$G$4)),Resumen!$C$4&gt;Resumen!$G$4),"REVISAR","OK"))</x:f>
      </x:c>
    </x:row>
    <x:row r="105" ht="24" customHeight="1">
      <x:c r="A105" s="7"/>
      <x:c r="B105" s="6"/>
      <x:c r="C105" s="6"/>
      <x:c r="D105" s="6"/>
      <x:c r="E105" s="26"/>
      <x:c r="F105" s="6"/>
      <x:c r="G105" s="2" t="str">
        <x:f>IF(COUNTA(A105:F105)=0,"",IF(OR(NOT(ISNUMBER(A105)),B105="",COUNTIFS(Vehiculos!$A$8:$A$37,B105)&lt;&gt;1,NOT(OR(C105="Combustible",C105="Mantenimiento",C105="Seguro",C105="Peajes",C105="Otros")),D105="",NOT(ISNUMBER(E105)),E105&lt;0,F105="",COUNTIFS($F$8:$F$207,F105)&lt;&gt;1,NOT(ISNUMBER(Resumen!$C$4)),NOT(ISNUMBER(Resumen!$G$4)),Resumen!$C$4&gt;Resumen!$G$4),"REVISAR","OK"))</x:f>
      </x:c>
    </x:row>
    <x:row r="106" ht="24" customHeight="1">
      <x:c r="A106" s="7"/>
      <x:c r="B106" s="6"/>
      <x:c r="C106" s="6"/>
      <x:c r="D106" s="6"/>
      <x:c r="E106" s="26"/>
      <x:c r="F106" s="6"/>
      <x:c r="G106" s="2" t="str">
        <x:f>IF(COUNTA(A106:F106)=0,"",IF(OR(NOT(ISNUMBER(A106)),B106="",COUNTIFS(Vehiculos!$A$8:$A$37,B106)&lt;&gt;1,NOT(OR(C106="Combustible",C106="Mantenimiento",C106="Seguro",C106="Peajes",C106="Otros")),D106="",NOT(ISNUMBER(E106)),E106&lt;0,F106="",COUNTIFS($F$8:$F$207,F106)&lt;&gt;1,NOT(ISNUMBER(Resumen!$C$4)),NOT(ISNUMBER(Resumen!$G$4)),Resumen!$C$4&gt;Resumen!$G$4),"REVISAR","OK"))</x:f>
      </x:c>
    </x:row>
    <x:row r="107" ht="24" customHeight="1">
      <x:c r="A107" s="7"/>
      <x:c r="B107" s="6"/>
      <x:c r="C107" s="6"/>
      <x:c r="D107" s="6"/>
      <x:c r="E107" s="26"/>
      <x:c r="F107" s="6"/>
      <x:c r="G107" s="2" t="str">
        <x:f>IF(COUNTA(A107:F107)=0,"",IF(OR(NOT(ISNUMBER(A107)),B107="",COUNTIFS(Vehiculos!$A$8:$A$37,B107)&lt;&gt;1,NOT(OR(C107="Combustible",C107="Mantenimiento",C107="Seguro",C107="Peajes",C107="Otros")),D107="",NOT(ISNUMBER(E107)),E107&lt;0,F107="",COUNTIFS($F$8:$F$207,F107)&lt;&gt;1,NOT(ISNUMBER(Resumen!$C$4)),NOT(ISNUMBER(Resumen!$G$4)),Resumen!$C$4&gt;Resumen!$G$4),"REVISAR","OK"))</x:f>
      </x:c>
    </x:row>
    <x:row r="108" ht="24" customHeight="1">
      <x:c r="A108" s="7"/>
      <x:c r="B108" s="6"/>
      <x:c r="C108" s="6"/>
      <x:c r="D108" s="6"/>
      <x:c r="E108" s="26"/>
      <x:c r="F108" s="6"/>
      <x:c r="G108" s="2" t="str">
        <x:f>IF(COUNTA(A108:F108)=0,"",IF(OR(NOT(ISNUMBER(A108)),B108="",COUNTIFS(Vehiculos!$A$8:$A$37,B108)&lt;&gt;1,NOT(OR(C108="Combustible",C108="Mantenimiento",C108="Seguro",C108="Peajes",C108="Otros")),D108="",NOT(ISNUMBER(E108)),E108&lt;0,F108="",COUNTIFS($F$8:$F$207,F108)&lt;&gt;1,NOT(ISNUMBER(Resumen!$C$4)),NOT(ISNUMBER(Resumen!$G$4)),Resumen!$C$4&gt;Resumen!$G$4),"REVISAR","OK"))</x:f>
      </x:c>
    </x:row>
    <x:row r="109" ht="24" customHeight="1">
      <x:c r="A109" s="7"/>
      <x:c r="B109" s="6"/>
      <x:c r="C109" s="6"/>
      <x:c r="D109" s="6"/>
      <x:c r="E109" s="26"/>
      <x:c r="F109" s="6"/>
      <x:c r="G109" s="2" t="str">
        <x:f>IF(COUNTA(A109:F109)=0,"",IF(OR(NOT(ISNUMBER(A109)),B109="",COUNTIFS(Vehiculos!$A$8:$A$37,B109)&lt;&gt;1,NOT(OR(C109="Combustible",C109="Mantenimiento",C109="Seguro",C109="Peajes",C109="Otros")),D109="",NOT(ISNUMBER(E109)),E109&lt;0,F109="",COUNTIFS($F$8:$F$207,F109)&lt;&gt;1,NOT(ISNUMBER(Resumen!$C$4)),NOT(ISNUMBER(Resumen!$G$4)),Resumen!$C$4&gt;Resumen!$G$4),"REVISAR","OK"))</x:f>
      </x:c>
    </x:row>
    <x:row r="110" ht="24" customHeight="1">
      <x:c r="A110" s="7"/>
      <x:c r="B110" s="6"/>
      <x:c r="C110" s="6"/>
      <x:c r="D110" s="6"/>
      <x:c r="E110" s="26"/>
      <x:c r="F110" s="6"/>
      <x:c r="G110" s="2" t="str">
        <x:f>IF(COUNTA(A110:F110)=0,"",IF(OR(NOT(ISNUMBER(A110)),B110="",COUNTIFS(Vehiculos!$A$8:$A$37,B110)&lt;&gt;1,NOT(OR(C110="Combustible",C110="Mantenimiento",C110="Seguro",C110="Peajes",C110="Otros")),D110="",NOT(ISNUMBER(E110)),E110&lt;0,F110="",COUNTIFS($F$8:$F$207,F110)&lt;&gt;1,NOT(ISNUMBER(Resumen!$C$4)),NOT(ISNUMBER(Resumen!$G$4)),Resumen!$C$4&gt;Resumen!$G$4),"REVISAR","OK"))</x:f>
      </x:c>
    </x:row>
    <x:row r="111" ht="24" customHeight="1">
      <x:c r="A111" s="7"/>
      <x:c r="B111" s="6"/>
      <x:c r="C111" s="6"/>
      <x:c r="D111" s="6"/>
      <x:c r="E111" s="26"/>
      <x:c r="F111" s="6"/>
      <x:c r="G111" s="2" t="str">
        <x:f>IF(COUNTA(A111:F111)=0,"",IF(OR(NOT(ISNUMBER(A111)),B111="",COUNTIFS(Vehiculos!$A$8:$A$37,B111)&lt;&gt;1,NOT(OR(C111="Combustible",C111="Mantenimiento",C111="Seguro",C111="Peajes",C111="Otros")),D111="",NOT(ISNUMBER(E111)),E111&lt;0,F111="",COUNTIFS($F$8:$F$207,F111)&lt;&gt;1,NOT(ISNUMBER(Resumen!$C$4)),NOT(ISNUMBER(Resumen!$G$4)),Resumen!$C$4&gt;Resumen!$G$4),"REVISAR","OK"))</x:f>
      </x:c>
    </x:row>
    <x:row r="112" ht="24" customHeight="1">
      <x:c r="A112" s="7"/>
      <x:c r="B112" s="6"/>
      <x:c r="C112" s="6"/>
      <x:c r="D112" s="6"/>
      <x:c r="E112" s="26"/>
      <x:c r="F112" s="6"/>
      <x:c r="G112" s="2" t="str">
        <x:f>IF(COUNTA(A112:F112)=0,"",IF(OR(NOT(ISNUMBER(A112)),B112="",COUNTIFS(Vehiculos!$A$8:$A$37,B112)&lt;&gt;1,NOT(OR(C112="Combustible",C112="Mantenimiento",C112="Seguro",C112="Peajes",C112="Otros")),D112="",NOT(ISNUMBER(E112)),E112&lt;0,F112="",COUNTIFS($F$8:$F$207,F112)&lt;&gt;1,NOT(ISNUMBER(Resumen!$C$4)),NOT(ISNUMBER(Resumen!$G$4)),Resumen!$C$4&gt;Resumen!$G$4),"REVISAR","OK"))</x:f>
      </x:c>
    </x:row>
    <x:row r="113" ht="24" customHeight="1">
      <x:c r="A113" s="7"/>
      <x:c r="B113" s="6"/>
      <x:c r="C113" s="6"/>
      <x:c r="D113" s="6"/>
      <x:c r="E113" s="26"/>
      <x:c r="F113" s="6"/>
      <x:c r="G113" s="2" t="str">
        <x:f>IF(COUNTA(A113:F113)=0,"",IF(OR(NOT(ISNUMBER(A113)),B113="",COUNTIFS(Vehiculos!$A$8:$A$37,B113)&lt;&gt;1,NOT(OR(C113="Combustible",C113="Mantenimiento",C113="Seguro",C113="Peajes",C113="Otros")),D113="",NOT(ISNUMBER(E113)),E113&lt;0,F113="",COUNTIFS($F$8:$F$207,F113)&lt;&gt;1,NOT(ISNUMBER(Resumen!$C$4)),NOT(ISNUMBER(Resumen!$G$4)),Resumen!$C$4&gt;Resumen!$G$4),"REVISAR","OK"))</x:f>
      </x:c>
    </x:row>
    <x:row r="114" ht="24" customHeight="1">
      <x:c r="A114" s="7"/>
      <x:c r="B114" s="6"/>
      <x:c r="C114" s="6"/>
      <x:c r="D114" s="6"/>
      <x:c r="E114" s="26"/>
      <x:c r="F114" s="6"/>
      <x:c r="G114" s="2" t="str">
        <x:f>IF(COUNTA(A114:F114)=0,"",IF(OR(NOT(ISNUMBER(A114)),B114="",COUNTIFS(Vehiculos!$A$8:$A$37,B114)&lt;&gt;1,NOT(OR(C114="Combustible",C114="Mantenimiento",C114="Seguro",C114="Peajes",C114="Otros")),D114="",NOT(ISNUMBER(E114)),E114&lt;0,F114="",COUNTIFS($F$8:$F$207,F114)&lt;&gt;1,NOT(ISNUMBER(Resumen!$C$4)),NOT(ISNUMBER(Resumen!$G$4)),Resumen!$C$4&gt;Resumen!$G$4),"REVISAR","OK"))</x:f>
      </x:c>
    </x:row>
    <x:row r="115" ht="24" customHeight="1">
      <x:c r="A115" s="7"/>
      <x:c r="B115" s="6"/>
      <x:c r="C115" s="6"/>
      <x:c r="D115" s="6"/>
      <x:c r="E115" s="26"/>
      <x:c r="F115" s="6"/>
      <x:c r="G115" s="2" t="str">
        <x:f>IF(COUNTA(A115:F115)=0,"",IF(OR(NOT(ISNUMBER(A115)),B115="",COUNTIFS(Vehiculos!$A$8:$A$37,B115)&lt;&gt;1,NOT(OR(C115="Combustible",C115="Mantenimiento",C115="Seguro",C115="Peajes",C115="Otros")),D115="",NOT(ISNUMBER(E115)),E115&lt;0,F115="",COUNTIFS($F$8:$F$207,F115)&lt;&gt;1,NOT(ISNUMBER(Resumen!$C$4)),NOT(ISNUMBER(Resumen!$G$4)),Resumen!$C$4&gt;Resumen!$G$4),"REVISAR","OK"))</x:f>
      </x:c>
    </x:row>
    <x:row r="116" ht="24" customHeight="1">
      <x:c r="A116" s="7"/>
      <x:c r="B116" s="6"/>
      <x:c r="C116" s="6"/>
      <x:c r="D116" s="6"/>
      <x:c r="E116" s="26"/>
      <x:c r="F116" s="6"/>
      <x:c r="G116" s="2" t="str">
        <x:f>IF(COUNTA(A116:F116)=0,"",IF(OR(NOT(ISNUMBER(A116)),B116="",COUNTIFS(Vehiculos!$A$8:$A$37,B116)&lt;&gt;1,NOT(OR(C116="Combustible",C116="Mantenimiento",C116="Seguro",C116="Peajes",C116="Otros")),D116="",NOT(ISNUMBER(E116)),E116&lt;0,F116="",COUNTIFS($F$8:$F$207,F116)&lt;&gt;1,NOT(ISNUMBER(Resumen!$C$4)),NOT(ISNUMBER(Resumen!$G$4)),Resumen!$C$4&gt;Resumen!$G$4),"REVISAR","OK"))</x:f>
      </x:c>
    </x:row>
    <x:row r="117" ht="24" customHeight="1">
      <x:c r="A117" s="7"/>
      <x:c r="B117" s="6"/>
      <x:c r="C117" s="6"/>
      <x:c r="D117" s="6"/>
      <x:c r="E117" s="26"/>
      <x:c r="F117" s="6"/>
      <x:c r="G117" s="2" t="str">
        <x:f>IF(COUNTA(A117:F117)=0,"",IF(OR(NOT(ISNUMBER(A117)),B117="",COUNTIFS(Vehiculos!$A$8:$A$37,B117)&lt;&gt;1,NOT(OR(C117="Combustible",C117="Mantenimiento",C117="Seguro",C117="Peajes",C117="Otros")),D117="",NOT(ISNUMBER(E117)),E117&lt;0,F117="",COUNTIFS($F$8:$F$207,F117)&lt;&gt;1,NOT(ISNUMBER(Resumen!$C$4)),NOT(ISNUMBER(Resumen!$G$4)),Resumen!$C$4&gt;Resumen!$G$4),"REVISAR","OK"))</x:f>
      </x:c>
    </x:row>
    <x:row r="118" ht="24" customHeight="1">
      <x:c r="A118" s="7"/>
      <x:c r="B118" s="6"/>
      <x:c r="C118" s="6"/>
      <x:c r="D118" s="6"/>
      <x:c r="E118" s="26"/>
      <x:c r="F118" s="6"/>
      <x:c r="G118" s="2" t="str">
        <x:f>IF(COUNTA(A118:F118)=0,"",IF(OR(NOT(ISNUMBER(A118)),B118="",COUNTIFS(Vehiculos!$A$8:$A$37,B118)&lt;&gt;1,NOT(OR(C118="Combustible",C118="Mantenimiento",C118="Seguro",C118="Peajes",C118="Otros")),D118="",NOT(ISNUMBER(E118)),E118&lt;0,F118="",COUNTIFS($F$8:$F$207,F118)&lt;&gt;1,NOT(ISNUMBER(Resumen!$C$4)),NOT(ISNUMBER(Resumen!$G$4)),Resumen!$C$4&gt;Resumen!$G$4),"REVISAR","OK"))</x:f>
      </x:c>
    </x:row>
    <x:row r="119" ht="24" customHeight="1">
      <x:c r="A119" s="7"/>
      <x:c r="B119" s="6"/>
      <x:c r="C119" s="6"/>
      <x:c r="D119" s="6"/>
      <x:c r="E119" s="26"/>
      <x:c r="F119" s="6"/>
      <x:c r="G119" s="2" t="str">
        <x:f>IF(COUNTA(A119:F119)=0,"",IF(OR(NOT(ISNUMBER(A119)),B119="",COUNTIFS(Vehiculos!$A$8:$A$37,B119)&lt;&gt;1,NOT(OR(C119="Combustible",C119="Mantenimiento",C119="Seguro",C119="Peajes",C119="Otros")),D119="",NOT(ISNUMBER(E119)),E119&lt;0,F119="",COUNTIFS($F$8:$F$207,F119)&lt;&gt;1,NOT(ISNUMBER(Resumen!$C$4)),NOT(ISNUMBER(Resumen!$G$4)),Resumen!$C$4&gt;Resumen!$G$4),"REVISAR","OK"))</x:f>
      </x:c>
    </x:row>
    <x:row r="120" ht="24" customHeight="1">
      <x:c r="A120" s="7"/>
      <x:c r="B120" s="6"/>
      <x:c r="C120" s="6"/>
      <x:c r="D120" s="6"/>
      <x:c r="E120" s="26"/>
      <x:c r="F120" s="6"/>
      <x:c r="G120" s="2" t="str">
        <x:f>IF(COUNTA(A120:F120)=0,"",IF(OR(NOT(ISNUMBER(A120)),B120="",COUNTIFS(Vehiculos!$A$8:$A$37,B120)&lt;&gt;1,NOT(OR(C120="Combustible",C120="Mantenimiento",C120="Seguro",C120="Peajes",C120="Otros")),D120="",NOT(ISNUMBER(E120)),E120&lt;0,F120="",COUNTIFS($F$8:$F$207,F120)&lt;&gt;1,NOT(ISNUMBER(Resumen!$C$4)),NOT(ISNUMBER(Resumen!$G$4)),Resumen!$C$4&gt;Resumen!$G$4),"REVISAR","OK"))</x:f>
      </x:c>
    </x:row>
    <x:row r="121" ht="24" customHeight="1">
      <x:c r="A121" s="7"/>
      <x:c r="B121" s="6"/>
      <x:c r="C121" s="6"/>
      <x:c r="D121" s="6"/>
      <x:c r="E121" s="26"/>
      <x:c r="F121" s="6"/>
      <x:c r="G121" s="2" t="str">
        <x:f>IF(COUNTA(A121:F121)=0,"",IF(OR(NOT(ISNUMBER(A121)),B121="",COUNTIFS(Vehiculos!$A$8:$A$37,B121)&lt;&gt;1,NOT(OR(C121="Combustible",C121="Mantenimiento",C121="Seguro",C121="Peajes",C121="Otros")),D121="",NOT(ISNUMBER(E121)),E121&lt;0,F121="",COUNTIFS($F$8:$F$207,F121)&lt;&gt;1,NOT(ISNUMBER(Resumen!$C$4)),NOT(ISNUMBER(Resumen!$G$4)),Resumen!$C$4&gt;Resumen!$G$4),"REVISAR","OK"))</x:f>
      </x:c>
    </x:row>
    <x:row r="122" ht="24" customHeight="1">
      <x:c r="A122" s="7"/>
      <x:c r="B122" s="6"/>
      <x:c r="C122" s="6"/>
      <x:c r="D122" s="6"/>
      <x:c r="E122" s="26"/>
      <x:c r="F122" s="6"/>
      <x:c r="G122" s="2" t="str">
        <x:f>IF(COUNTA(A122:F122)=0,"",IF(OR(NOT(ISNUMBER(A122)),B122="",COUNTIFS(Vehiculos!$A$8:$A$37,B122)&lt;&gt;1,NOT(OR(C122="Combustible",C122="Mantenimiento",C122="Seguro",C122="Peajes",C122="Otros")),D122="",NOT(ISNUMBER(E122)),E122&lt;0,F122="",COUNTIFS($F$8:$F$207,F122)&lt;&gt;1,NOT(ISNUMBER(Resumen!$C$4)),NOT(ISNUMBER(Resumen!$G$4)),Resumen!$C$4&gt;Resumen!$G$4),"REVISAR","OK"))</x:f>
      </x:c>
    </x:row>
    <x:row r="123" ht="24" customHeight="1">
      <x:c r="A123" s="7"/>
      <x:c r="B123" s="6"/>
      <x:c r="C123" s="6"/>
      <x:c r="D123" s="6"/>
      <x:c r="E123" s="26"/>
      <x:c r="F123" s="6"/>
      <x:c r="G123" s="2" t="str">
        <x:f>IF(COUNTA(A123:F123)=0,"",IF(OR(NOT(ISNUMBER(A123)),B123="",COUNTIFS(Vehiculos!$A$8:$A$37,B123)&lt;&gt;1,NOT(OR(C123="Combustible",C123="Mantenimiento",C123="Seguro",C123="Peajes",C123="Otros")),D123="",NOT(ISNUMBER(E123)),E123&lt;0,F123="",COUNTIFS($F$8:$F$207,F123)&lt;&gt;1,NOT(ISNUMBER(Resumen!$C$4)),NOT(ISNUMBER(Resumen!$G$4)),Resumen!$C$4&gt;Resumen!$G$4),"REVISAR","OK"))</x:f>
      </x:c>
    </x:row>
    <x:row r="124" ht="24" customHeight="1">
      <x:c r="A124" s="7"/>
      <x:c r="B124" s="6"/>
      <x:c r="C124" s="6"/>
      <x:c r="D124" s="6"/>
      <x:c r="E124" s="26"/>
      <x:c r="F124" s="6"/>
      <x:c r="G124" s="2" t="str">
        <x:f>IF(COUNTA(A124:F124)=0,"",IF(OR(NOT(ISNUMBER(A124)),B124="",COUNTIFS(Vehiculos!$A$8:$A$37,B124)&lt;&gt;1,NOT(OR(C124="Combustible",C124="Mantenimiento",C124="Seguro",C124="Peajes",C124="Otros")),D124="",NOT(ISNUMBER(E124)),E124&lt;0,F124="",COUNTIFS($F$8:$F$207,F124)&lt;&gt;1,NOT(ISNUMBER(Resumen!$C$4)),NOT(ISNUMBER(Resumen!$G$4)),Resumen!$C$4&gt;Resumen!$G$4),"REVISAR","OK"))</x:f>
      </x:c>
    </x:row>
    <x:row r="125" ht="24" customHeight="1">
      <x:c r="A125" s="7"/>
      <x:c r="B125" s="6"/>
      <x:c r="C125" s="6"/>
      <x:c r="D125" s="6"/>
      <x:c r="E125" s="26"/>
      <x:c r="F125" s="6"/>
      <x:c r="G125" s="2" t="str">
        <x:f>IF(COUNTA(A125:F125)=0,"",IF(OR(NOT(ISNUMBER(A125)),B125="",COUNTIFS(Vehiculos!$A$8:$A$37,B125)&lt;&gt;1,NOT(OR(C125="Combustible",C125="Mantenimiento",C125="Seguro",C125="Peajes",C125="Otros")),D125="",NOT(ISNUMBER(E125)),E125&lt;0,F125="",COUNTIFS($F$8:$F$207,F125)&lt;&gt;1,NOT(ISNUMBER(Resumen!$C$4)),NOT(ISNUMBER(Resumen!$G$4)),Resumen!$C$4&gt;Resumen!$G$4),"REVISAR","OK"))</x:f>
      </x:c>
    </x:row>
    <x:row r="126" ht="24" customHeight="1">
      <x:c r="A126" s="7"/>
      <x:c r="B126" s="6"/>
      <x:c r="C126" s="6"/>
      <x:c r="D126" s="6"/>
      <x:c r="E126" s="26"/>
      <x:c r="F126" s="6"/>
      <x:c r="G126" s="2" t="str">
        <x:f>IF(COUNTA(A126:F126)=0,"",IF(OR(NOT(ISNUMBER(A126)),B126="",COUNTIFS(Vehiculos!$A$8:$A$37,B126)&lt;&gt;1,NOT(OR(C126="Combustible",C126="Mantenimiento",C126="Seguro",C126="Peajes",C126="Otros")),D126="",NOT(ISNUMBER(E126)),E126&lt;0,F126="",COUNTIFS($F$8:$F$207,F126)&lt;&gt;1,NOT(ISNUMBER(Resumen!$C$4)),NOT(ISNUMBER(Resumen!$G$4)),Resumen!$C$4&gt;Resumen!$G$4),"REVISAR","OK"))</x:f>
      </x:c>
    </x:row>
    <x:row r="127" ht="24" customHeight="1">
      <x:c r="A127" s="7"/>
      <x:c r="B127" s="6"/>
      <x:c r="C127" s="6"/>
      <x:c r="D127" s="6"/>
      <x:c r="E127" s="26"/>
      <x:c r="F127" s="6"/>
      <x:c r="G127" s="2" t="str">
        <x:f>IF(COUNTA(A127:F127)=0,"",IF(OR(NOT(ISNUMBER(A127)),B127="",COUNTIFS(Vehiculos!$A$8:$A$37,B127)&lt;&gt;1,NOT(OR(C127="Combustible",C127="Mantenimiento",C127="Seguro",C127="Peajes",C127="Otros")),D127="",NOT(ISNUMBER(E127)),E127&lt;0,F127="",COUNTIFS($F$8:$F$207,F127)&lt;&gt;1,NOT(ISNUMBER(Resumen!$C$4)),NOT(ISNUMBER(Resumen!$G$4)),Resumen!$C$4&gt;Resumen!$G$4),"REVISAR","OK"))</x:f>
      </x:c>
    </x:row>
    <x:row r="128" ht="24" customHeight="1">
      <x:c r="A128" s="7"/>
      <x:c r="B128" s="6"/>
      <x:c r="C128" s="6"/>
      <x:c r="D128" s="6"/>
      <x:c r="E128" s="26"/>
      <x:c r="F128" s="6"/>
      <x:c r="G128" s="2" t="str">
        <x:f>IF(COUNTA(A128:F128)=0,"",IF(OR(NOT(ISNUMBER(A128)),B128="",COUNTIFS(Vehiculos!$A$8:$A$37,B128)&lt;&gt;1,NOT(OR(C128="Combustible",C128="Mantenimiento",C128="Seguro",C128="Peajes",C128="Otros")),D128="",NOT(ISNUMBER(E128)),E128&lt;0,F128="",COUNTIFS($F$8:$F$207,F128)&lt;&gt;1,NOT(ISNUMBER(Resumen!$C$4)),NOT(ISNUMBER(Resumen!$G$4)),Resumen!$C$4&gt;Resumen!$G$4),"REVISAR","OK"))</x:f>
      </x:c>
    </x:row>
    <x:row r="129" ht="24" customHeight="1">
      <x:c r="A129" s="7"/>
      <x:c r="B129" s="6"/>
      <x:c r="C129" s="6"/>
      <x:c r="D129" s="6"/>
      <x:c r="E129" s="26"/>
      <x:c r="F129" s="6"/>
      <x:c r="G129" s="2" t="str">
        <x:f>IF(COUNTA(A129:F129)=0,"",IF(OR(NOT(ISNUMBER(A129)),B129="",COUNTIFS(Vehiculos!$A$8:$A$37,B129)&lt;&gt;1,NOT(OR(C129="Combustible",C129="Mantenimiento",C129="Seguro",C129="Peajes",C129="Otros")),D129="",NOT(ISNUMBER(E129)),E129&lt;0,F129="",COUNTIFS($F$8:$F$207,F129)&lt;&gt;1,NOT(ISNUMBER(Resumen!$C$4)),NOT(ISNUMBER(Resumen!$G$4)),Resumen!$C$4&gt;Resumen!$G$4),"REVISAR","OK"))</x:f>
      </x:c>
    </x:row>
    <x:row r="130" ht="24" customHeight="1">
      <x:c r="A130" s="7"/>
      <x:c r="B130" s="6"/>
      <x:c r="C130" s="6"/>
      <x:c r="D130" s="6"/>
      <x:c r="E130" s="26"/>
      <x:c r="F130" s="6"/>
      <x:c r="G130" s="2" t="str">
        <x:f>IF(COUNTA(A130:F130)=0,"",IF(OR(NOT(ISNUMBER(A130)),B130="",COUNTIFS(Vehiculos!$A$8:$A$37,B130)&lt;&gt;1,NOT(OR(C130="Combustible",C130="Mantenimiento",C130="Seguro",C130="Peajes",C130="Otros")),D130="",NOT(ISNUMBER(E130)),E130&lt;0,F130="",COUNTIFS($F$8:$F$207,F130)&lt;&gt;1,NOT(ISNUMBER(Resumen!$C$4)),NOT(ISNUMBER(Resumen!$G$4)),Resumen!$C$4&gt;Resumen!$G$4),"REVISAR","OK"))</x:f>
      </x:c>
    </x:row>
    <x:row r="131" ht="24" customHeight="1">
      <x:c r="A131" s="7"/>
      <x:c r="B131" s="6"/>
      <x:c r="C131" s="6"/>
      <x:c r="D131" s="6"/>
      <x:c r="E131" s="26"/>
      <x:c r="F131" s="6"/>
      <x:c r="G131" s="2" t="str">
        <x:f>IF(COUNTA(A131:F131)=0,"",IF(OR(NOT(ISNUMBER(A131)),B131="",COUNTIFS(Vehiculos!$A$8:$A$37,B131)&lt;&gt;1,NOT(OR(C131="Combustible",C131="Mantenimiento",C131="Seguro",C131="Peajes",C131="Otros")),D131="",NOT(ISNUMBER(E131)),E131&lt;0,F131="",COUNTIFS($F$8:$F$207,F131)&lt;&gt;1,NOT(ISNUMBER(Resumen!$C$4)),NOT(ISNUMBER(Resumen!$G$4)),Resumen!$C$4&gt;Resumen!$G$4),"REVISAR","OK"))</x:f>
      </x:c>
    </x:row>
    <x:row r="132" ht="24" customHeight="1">
      <x:c r="A132" s="7"/>
      <x:c r="B132" s="6"/>
      <x:c r="C132" s="6"/>
      <x:c r="D132" s="6"/>
      <x:c r="E132" s="26"/>
      <x:c r="F132" s="6"/>
      <x:c r="G132" s="2" t="str">
        <x:f>IF(COUNTA(A132:F132)=0,"",IF(OR(NOT(ISNUMBER(A132)),B132="",COUNTIFS(Vehiculos!$A$8:$A$37,B132)&lt;&gt;1,NOT(OR(C132="Combustible",C132="Mantenimiento",C132="Seguro",C132="Peajes",C132="Otros")),D132="",NOT(ISNUMBER(E132)),E132&lt;0,F132="",COUNTIFS($F$8:$F$207,F132)&lt;&gt;1,NOT(ISNUMBER(Resumen!$C$4)),NOT(ISNUMBER(Resumen!$G$4)),Resumen!$C$4&gt;Resumen!$G$4),"REVISAR","OK"))</x:f>
      </x:c>
    </x:row>
    <x:row r="133" ht="24" customHeight="1">
      <x:c r="A133" s="7"/>
      <x:c r="B133" s="6"/>
      <x:c r="C133" s="6"/>
      <x:c r="D133" s="6"/>
      <x:c r="E133" s="26"/>
      <x:c r="F133" s="6"/>
      <x:c r="G133" s="2" t="str">
        <x:f>IF(COUNTA(A133:F133)=0,"",IF(OR(NOT(ISNUMBER(A133)),B133="",COUNTIFS(Vehiculos!$A$8:$A$37,B133)&lt;&gt;1,NOT(OR(C133="Combustible",C133="Mantenimiento",C133="Seguro",C133="Peajes",C133="Otros")),D133="",NOT(ISNUMBER(E133)),E133&lt;0,F133="",COUNTIFS($F$8:$F$207,F133)&lt;&gt;1,NOT(ISNUMBER(Resumen!$C$4)),NOT(ISNUMBER(Resumen!$G$4)),Resumen!$C$4&gt;Resumen!$G$4),"REVISAR","OK"))</x:f>
      </x:c>
    </x:row>
    <x:row r="134" ht="24" customHeight="1">
      <x:c r="A134" s="7"/>
      <x:c r="B134" s="6"/>
      <x:c r="C134" s="6"/>
      <x:c r="D134" s="6"/>
      <x:c r="E134" s="26"/>
      <x:c r="F134" s="6"/>
      <x:c r="G134" s="2" t="str">
        <x:f>IF(COUNTA(A134:F134)=0,"",IF(OR(NOT(ISNUMBER(A134)),B134="",COUNTIFS(Vehiculos!$A$8:$A$37,B134)&lt;&gt;1,NOT(OR(C134="Combustible",C134="Mantenimiento",C134="Seguro",C134="Peajes",C134="Otros")),D134="",NOT(ISNUMBER(E134)),E134&lt;0,F134="",COUNTIFS($F$8:$F$207,F134)&lt;&gt;1,NOT(ISNUMBER(Resumen!$C$4)),NOT(ISNUMBER(Resumen!$G$4)),Resumen!$C$4&gt;Resumen!$G$4),"REVISAR","OK"))</x:f>
      </x:c>
    </x:row>
    <x:row r="135" ht="24" customHeight="1">
      <x:c r="A135" s="7"/>
      <x:c r="B135" s="6"/>
      <x:c r="C135" s="6"/>
      <x:c r="D135" s="6"/>
      <x:c r="E135" s="26"/>
      <x:c r="F135" s="6"/>
      <x:c r="G135" s="2" t="str">
        <x:f>IF(COUNTA(A135:F135)=0,"",IF(OR(NOT(ISNUMBER(A135)),B135="",COUNTIFS(Vehiculos!$A$8:$A$37,B135)&lt;&gt;1,NOT(OR(C135="Combustible",C135="Mantenimiento",C135="Seguro",C135="Peajes",C135="Otros")),D135="",NOT(ISNUMBER(E135)),E135&lt;0,F135="",COUNTIFS($F$8:$F$207,F135)&lt;&gt;1,NOT(ISNUMBER(Resumen!$C$4)),NOT(ISNUMBER(Resumen!$G$4)),Resumen!$C$4&gt;Resumen!$G$4),"REVISAR","OK"))</x:f>
      </x:c>
    </x:row>
    <x:row r="136" ht="24" customHeight="1">
      <x:c r="A136" s="7"/>
      <x:c r="B136" s="6"/>
      <x:c r="C136" s="6"/>
      <x:c r="D136" s="6"/>
      <x:c r="E136" s="26"/>
      <x:c r="F136" s="6"/>
      <x:c r="G136" s="2" t="str">
        <x:f>IF(COUNTA(A136:F136)=0,"",IF(OR(NOT(ISNUMBER(A136)),B136="",COUNTIFS(Vehiculos!$A$8:$A$37,B136)&lt;&gt;1,NOT(OR(C136="Combustible",C136="Mantenimiento",C136="Seguro",C136="Peajes",C136="Otros")),D136="",NOT(ISNUMBER(E136)),E136&lt;0,F136="",COUNTIFS($F$8:$F$207,F136)&lt;&gt;1,NOT(ISNUMBER(Resumen!$C$4)),NOT(ISNUMBER(Resumen!$G$4)),Resumen!$C$4&gt;Resumen!$G$4),"REVISAR","OK"))</x:f>
      </x:c>
    </x:row>
    <x:row r="137" ht="24" customHeight="1">
      <x:c r="A137" s="7"/>
      <x:c r="B137" s="6"/>
      <x:c r="C137" s="6"/>
      <x:c r="D137" s="6"/>
      <x:c r="E137" s="26"/>
      <x:c r="F137" s="6"/>
      <x:c r="G137" s="2" t="str">
        <x:f>IF(COUNTA(A137:F137)=0,"",IF(OR(NOT(ISNUMBER(A137)),B137="",COUNTIFS(Vehiculos!$A$8:$A$37,B137)&lt;&gt;1,NOT(OR(C137="Combustible",C137="Mantenimiento",C137="Seguro",C137="Peajes",C137="Otros")),D137="",NOT(ISNUMBER(E137)),E137&lt;0,F137="",COUNTIFS($F$8:$F$207,F137)&lt;&gt;1,NOT(ISNUMBER(Resumen!$C$4)),NOT(ISNUMBER(Resumen!$G$4)),Resumen!$C$4&gt;Resumen!$G$4),"REVISAR","OK"))</x:f>
      </x:c>
    </x:row>
    <x:row r="138" ht="24" customHeight="1">
      <x:c r="A138" s="7"/>
      <x:c r="B138" s="6"/>
      <x:c r="C138" s="6"/>
      <x:c r="D138" s="6"/>
      <x:c r="E138" s="26"/>
      <x:c r="F138" s="6"/>
      <x:c r="G138" s="2" t="str">
        <x:f>IF(COUNTA(A138:F138)=0,"",IF(OR(NOT(ISNUMBER(A138)),B138="",COUNTIFS(Vehiculos!$A$8:$A$37,B138)&lt;&gt;1,NOT(OR(C138="Combustible",C138="Mantenimiento",C138="Seguro",C138="Peajes",C138="Otros")),D138="",NOT(ISNUMBER(E138)),E138&lt;0,F138="",COUNTIFS($F$8:$F$207,F138)&lt;&gt;1,NOT(ISNUMBER(Resumen!$C$4)),NOT(ISNUMBER(Resumen!$G$4)),Resumen!$C$4&gt;Resumen!$G$4),"REVISAR","OK"))</x:f>
      </x:c>
    </x:row>
    <x:row r="139" ht="24" customHeight="1">
      <x:c r="A139" s="7"/>
      <x:c r="B139" s="6"/>
      <x:c r="C139" s="6"/>
      <x:c r="D139" s="6"/>
      <x:c r="E139" s="26"/>
      <x:c r="F139" s="6"/>
      <x:c r="G139" s="2" t="str">
        <x:f>IF(COUNTA(A139:F139)=0,"",IF(OR(NOT(ISNUMBER(A139)),B139="",COUNTIFS(Vehiculos!$A$8:$A$37,B139)&lt;&gt;1,NOT(OR(C139="Combustible",C139="Mantenimiento",C139="Seguro",C139="Peajes",C139="Otros")),D139="",NOT(ISNUMBER(E139)),E139&lt;0,F139="",COUNTIFS($F$8:$F$207,F139)&lt;&gt;1,NOT(ISNUMBER(Resumen!$C$4)),NOT(ISNUMBER(Resumen!$G$4)),Resumen!$C$4&gt;Resumen!$G$4),"REVISAR","OK"))</x:f>
      </x:c>
    </x:row>
    <x:row r="140" ht="24" customHeight="1">
      <x:c r="A140" s="7"/>
      <x:c r="B140" s="6"/>
      <x:c r="C140" s="6"/>
      <x:c r="D140" s="6"/>
      <x:c r="E140" s="26"/>
      <x:c r="F140" s="6"/>
      <x:c r="G140" s="2" t="str">
        <x:f>IF(COUNTA(A140:F140)=0,"",IF(OR(NOT(ISNUMBER(A140)),B140="",COUNTIFS(Vehiculos!$A$8:$A$37,B140)&lt;&gt;1,NOT(OR(C140="Combustible",C140="Mantenimiento",C140="Seguro",C140="Peajes",C140="Otros")),D140="",NOT(ISNUMBER(E140)),E140&lt;0,F140="",COUNTIFS($F$8:$F$207,F140)&lt;&gt;1,NOT(ISNUMBER(Resumen!$C$4)),NOT(ISNUMBER(Resumen!$G$4)),Resumen!$C$4&gt;Resumen!$G$4),"REVISAR","OK"))</x:f>
      </x:c>
    </x:row>
    <x:row r="141" ht="24" customHeight="1">
      <x:c r="A141" s="7"/>
      <x:c r="B141" s="6"/>
      <x:c r="C141" s="6"/>
      <x:c r="D141" s="6"/>
      <x:c r="E141" s="26"/>
      <x:c r="F141" s="6"/>
      <x:c r="G141" s="2" t="str">
        <x:f>IF(COUNTA(A141:F141)=0,"",IF(OR(NOT(ISNUMBER(A141)),B141="",COUNTIFS(Vehiculos!$A$8:$A$37,B141)&lt;&gt;1,NOT(OR(C141="Combustible",C141="Mantenimiento",C141="Seguro",C141="Peajes",C141="Otros")),D141="",NOT(ISNUMBER(E141)),E141&lt;0,F141="",COUNTIFS($F$8:$F$207,F141)&lt;&gt;1,NOT(ISNUMBER(Resumen!$C$4)),NOT(ISNUMBER(Resumen!$G$4)),Resumen!$C$4&gt;Resumen!$G$4),"REVISAR","OK"))</x:f>
      </x:c>
    </x:row>
    <x:row r="142" ht="24" customHeight="1">
      <x:c r="A142" s="7"/>
      <x:c r="B142" s="6"/>
      <x:c r="C142" s="6"/>
      <x:c r="D142" s="6"/>
      <x:c r="E142" s="26"/>
      <x:c r="F142" s="6"/>
      <x:c r="G142" s="2" t="str">
        <x:f>IF(COUNTA(A142:F142)=0,"",IF(OR(NOT(ISNUMBER(A142)),B142="",COUNTIFS(Vehiculos!$A$8:$A$37,B142)&lt;&gt;1,NOT(OR(C142="Combustible",C142="Mantenimiento",C142="Seguro",C142="Peajes",C142="Otros")),D142="",NOT(ISNUMBER(E142)),E142&lt;0,F142="",COUNTIFS($F$8:$F$207,F142)&lt;&gt;1,NOT(ISNUMBER(Resumen!$C$4)),NOT(ISNUMBER(Resumen!$G$4)),Resumen!$C$4&gt;Resumen!$G$4),"REVISAR","OK"))</x:f>
      </x:c>
    </x:row>
    <x:row r="143" ht="24" customHeight="1">
      <x:c r="A143" s="7"/>
      <x:c r="B143" s="6"/>
      <x:c r="C143" s="6"/>
      <x:c r="D143" s="6"/>
      <x:c r="E143" s="26"/>
      <x:c r="F143" s="6"/>
      <x:c r="G143" s="2" t="str">
        <x:f>IF(COUNTA(A143:F143)=0,"",IF(OR(NOT(ISNUMBER(A143)),B143="",COUNTIFS(Vehiculos!$A$8:$A$37,B143)&lt;&gt;1,NOT(OR(C143="Combustible",C143="Mantenimiento",C143="Seguro",C143="Peajes",C143="Otros")),D143="",NOT(ISNUMBER(E143)),E143&lt;0,F143="",COUNTIFS($F$8:$F$207,F143)&lt;&gt;1,NOT(ISNUMBER(Resumen!$C$4)),NOT(ISNUMBER(Resumen!$G$4)),Resumen!$C$4&gt;Resumen!$G$4),"REVISAR","OK"))</x:f>
      </x:c>
    </x:row>
    <x:row r="144" ht="24" customHeight="1">
      <x:c r="A144" s="7"/>
      <x:c r="B144" s="6"/>
      <x:c r="C144" s="6"/>
      <x:c r="D144" s="6"/>
      <x:c r="E144" s="26"/>
      <x:c r="F144" s="6"/>
      <x:c r="G144" s="2" t="str">
        <x:f>IF(COUNTA(A144:F144)=0,"",IF(OR(NOT(ISNUMBER(A144)),B144="",COUNTIFS(Vehiculos!$A$8:$A$37,B144)&lt;&gt;1,NOT(OR(C144="Combustible",C144="Mantenimiento",C144="Seguro",C144="Peajes",C144="Otros")),D144="",NOT(ISNUMBER(E144)),E144&lt;0,F144="",COUNTIFS($F$8:$F$207,F144)&lt;&gt;1,NOT(ISNUMBER(Resumen!$C$4)),NOT(ISNUMBER(Resumen!$G$4)),Resumen!$C$4&gt;Resumen!$G$4),"REVISAR","OK"))</x:f>
      </x:c>
    </x:row>
    <x:row r="145" ht="24" customHeight="1">
      <x:c r="A145" s="7"/>
      <x:c r="B145" s="6"/>
      <x:c r="C145" s="6"/>
      <x:c r="D145" s="6"/>
      <x:c r="E145" s="26"/>
      <x:c r="F145" s="6"/>
      <x:c r="G145" s="2" t="str">
        <x:f>IF(COUNTA(A145:F145)=0,"",IF(OR(NOT(ISNUMBER(A145)),B145="",COUNTIFS(Vehiculos!$A$8:$A$37,B145)&lt;&gt;1,NOT(OR(C145="Combustible",C145="Mantenimiento",C145="Seguro",C145="Peajes",C145="Otros")),D145="",NOT(ISNUMBER(E145)),E145&lt;0,F145="",COUNTIFS($F$8:$F$207,F145)&lt;&gt;1,NOT(ISNUMBER(Resumen!$C$4)),NOT(ISNUMBER(Resumen!$G$4)),Resumen!$C$4&gt;Resumen!$G$4),"REVISAR","OK"))</x:f>
      </x:c>
    </x:row>
    <x:row r="146" ht="24" customHeight="1">
      <x:c r="A146" s="7"/>
      <x:c r="B146" s="6"/>
      <x:c r="C146" s="6"/>
      <x:c r="D146" s="6"/>
      <x:c r="E146" s="26"/>
      <x:c r="F146" s="6"/>
      <x:c r="G146" s="2" t="str">
        <x:f>IF(COUNTA(A146:F146)=0,"",IF(OR(NOT(ISNUMBER(A146)),B146="",COUNTIFS(Vehiculos!$A$8:$A$37,B146)&lt;&gt;1,NOT(OR(C146="Combustible",C146="Mantenimiento",C146="Seguro",C146="Peajes",C146="Otros")),D146="",NOT(ISNUMBER(E146)),E146&lt;0,F146="",COUNTIFS($F$8:$F$207,F146)&lt;&gt;1,NOT(ISNUMBER(Resumen!$C$4)),NOT(ISNUMBER(Resumen!$G$4)),Resumen!$C$4&gt;Resumen!$G$4),"REVISAR","OK"))</x:f>
      </x:c>
    </x:row>
    <x:row r="147" ht="24" customHeight="1">
      <x:c r="A147" s="7"/>
      <x:c r="B147" s="6"/>
      <x:c r="C147" s="6"/>
      <x:c r="D147" s="6"/>
      <x:c r="E147" s="26"/>
      <x:c r="F147" s="6"/>
      <x:c r="G147" s="2" t="str">
        <x:f>IF(COUNTA(A147:F147)=0,"",IF(OR(NOT(ISNUMBER(A147)),B147="",COUNTIFS(Vehiculos!$A$8:$A$37,B147)&lt;&gt;1,NOT(OR(C147="Combustible",C147="Mantenimiento",C147="Seguro",C147="Peajes",C147="Otros")),D147="",NOT(ISNUMBER(E147)),E147&lt;0,F147="",COUNTIFS($F$8:$F$207,F147)&lt;&gt;1,NOT(ISNUMBER(Resumen!$C$4)),NOT(ISNUMBER(Resumen!$G$4)),Resumen!$C$4&gt;Resumen!$G$4),"REVISAR","OK"))</x:f>
      </x:c>
    </x:row>
    <x:row r="148" ht="24" customHeight="1">
      <x:c r="A148" s="7"/>
      <x:c r="B148" s="6"/>
      <x:c r="C148" s="6"/>
      <x:c r="D148" s="6"/>
      <x:c r="E148" s="26"/>
      <x:c r="F148" s="6"/>
      <x:c r="G148" s="2" t="str">
        <x:f>IF(COUNTA(A148:F148)=0,"",IF(OR(NOT(ISNUMBER(A148)),B148="",COUNTIFS(Vehiculos!$A$8:$A$37,B148)&lt;&gt;1,NOT(OR(C148="Combustible",C148="Mantenimiento",C148="Seguro",C148="Peajes",C148="Otros")),D148="",NOT(ISNUMBER(E148)),E148&lt;0,F148="",COUNTIFS($F$8:$F$207,F148)&lt;&gt;1,NOT(ISNUMBER(Resumen!$C$4)),NOT(ISNUMBER(Resumen!$G$4)),Resumen!$C$4&gt;Resumen!$G$4),"REVISAR","OK"))</x:f>
      </x:c>
    </x:row>
    <x:row r="149" ht="24" customHeight="1">
      <x:c r="A149" s="7"/>
      <x:c r="B149" s="6"/>
      <x:c r="C149" s="6"/>
      <x:c r="D149" s="6"/>
      <x:c r="E149" s="26"/>
      <x:c r="F149" s="6"/>
      <x:c r="G149" s="2" t="str">
        <x:f>IF(COUNTA(A149:F149)=0,"",IF(OR(NOT(ISNUMBER(A149)),B149="",COUNTIFS(Vehiculos!$A$8:$A$37,B149)&lt;&gt;1,NOT(OR(C149="Combustible",C149="Mantenimiento",C149="Seguro",C149="Peajes",C149="Otros")),D149="",NOT(ISNUMBER(E149)),E149&lt;0,F149="",COUNTIFS($F$8:$F$207,F149)&lt;&gt;1,NOT(ISNUMBER(Resumen!$C$4)),NOT(ISNUMBER(Resumen!$G$4)),Resumen!$C$4&gt;Resumen!$G$4),"REVISAR","OK"))</x:f>
      </x:c>
    </x:row>
    <x:row r="150" ht="24" customHeight="1">
      <x:c r="A150" s="7"/>
      <x:c r="B150" s="6"/>
      <x:c r="C150" s="6"/>
      <x:c r="D150" s="6"/>
      <x:c r="E150" s="26"/>
      <x:c r="F150" s="6"/>
      <x:c r="G150" s="2" t="str">
        <x:f>IF(COUNTA(A150:F150)=0,"",IF(OR(NOT(ISNUMBER(A150)),B150="",COUNTIFS(Vehiculos!$A$8:$A$37,B150)&lt;&gt;1,NOT(OR(C150="Combustible",C150="Mantenimiento",C150="Seguro",C150="Peajes",C150="Otros")),D150="",NOT(ISNUMBER(E150)),E150&lt;0,F150="",COUNTIFS($F$8:$F$207,F150)&lt;&gt;1,NOT(ISNUMBER(Resumen!$C$4)),NOT(ISNUMBER(Resumen!$G$4)),Resumen!$C$4&gt;Resumen!$G$4),"REVISAR","OK"))</x:f>
      </x:c>
    </x:row>
    <x:row r="151" ht="24" customHeight="1">
      <x:c r="A151" s="7"/>
      <x:c r="B151" s="6"/>
      <x:c r="C151" s="6"/>
      <x:c r="D151" s="6"/>
      <x:c r="E151" s="26"/>
      <x:c r="F151" s="6"/>
      <x:c r="G151" s="2" t="str">
        <x:f>IF(COUNTA(A151:F151)=0,"",IF(OR(NOT(ISNUMBER(A151)),B151="",COUNTIFS(Vehiculos!$A$8:$A$37,B151)&lt;&gt;1,NOT(OR(C151="Combustible",C151="Mantenimiento",C151="Seguro",C151="Peajes",C151="Otros")),D151="",NOT(ISNUMBER(E151)),E151&lt;0,F151="",COUNTIFS($F$8:$F$207,F151)&lt;&gt;1,NOT(ISNUMBER(Resumen!$C$4)),NOT(ISNUMBER(Resumen!$G$4)),Resumen!$C$4&gt;Resumen!$G$4),"REVISAR","OK"))</x:f>
      </x:c>
    </x:row>
    <x:row r="152" ht="24" customHeight="1">
      <x:c r="A152" s="7"/>
      <x:c r="B152" s="6"/>
      <x:c r="C152" s="6"/>
      <x:c r="D152" s="6"/>
      <x:c r="E152" s="26"/>
      <x:c r="F152" s="6"/>
      <x:c r="G152" s="2" t="str">
        <x:f>IF(COUNTA(A152:F152)=0,"",IF(OR(NOT(ISNUMBER(A152)),B152="",COUNTIFS(Vehiculos!$A$8:$A$37,B152)&lt;&gt;1,NOT(OR(C152="Combustible",C152="Mantenimiento",C152="Seguro",C152="Peajes",C152="Otros")),D152="",NOT(ISNUMBER(E152)),E152&lt;0,F152="",COUNTIFS($F$8:$F$207,F152)&lt;&gt;1,NOT(ISNUMBER(Resumen!$C$4)),NOT(ISNUMBER(Resumen!$G$4)),Resumen!$C$4&gt;Resumen!$G$4),"REVISAR","OK"))</x:f>
      </x:c>
    </x:row>
    <x:row r="153" ht="24" customHeight="1">
      <x:c r="A153" s="7"/>
      <x:c r="B153" s="6"/>
      <x:c r="C153" s="6"/>
      <x:c r="D153" s="6"/>
      <x:c r="E153" s="26"/>
      <x:c r="F153" s="6"/>
      <x:c r="G153" s="2" t="str">
        <x:f>IF(COUNTA(A153:F153)=0,"",IF(OR(NOT(ISNUMBER(A153)),B153="",COUNTIFS(Vehiculos!$A$8:$A$37,B153)&lt;&gt;1,NOT(OR(C153="Combustible",C153="Mantenimiento",C153="Seguro",C153="Peajes",C153="Otros")),D153="",NOT(ISNUMBER(E153)),E153&lt;0,F153="",COUNTIFS($F$8:$F$207,F153)&lt;&gt;1,NOT(ISNUMBER(Resumen!$C$4)),NOT(ISNUMBER(Resumen!$G$4)),Resumen!$C$4&gt;Resumen!$G$4),"REVISAR","OK"))</x:f>
      </x:c>
    </x:row>
    <x:row r="154" ht="24" customHeight="1">
      <x:c r="A154" s="7"/>
      <x:c r="B154" s="6"/>
      <x:c r="C154" s="6"/>
      <x:c r="D154" s="6"/>
      <x:c r="E154" s="26"/>
      <x:c r="F154" s="6"/>
      <x:c r="G154" s="2" t="str">
        <x:f>IF(COUNTA(A154:F154)=0,"",IF(OR(NOT(ISNUMBER(A154)),B154="",COUNTIFS(Vehiculos!$A$8:$A$37,B154)&lt;&gt;1,NOT(OR(C154="Combustible",C154="Mantenimiento",C154="Seguro",C154="Peajes",C154="Otros")),D154="",NOT(ISNUMBER(E154)),E154&lt;0,F154="",COUNTIFS($F$8:$F$207,F154)&lt;&gt;1,NOT(ISNUMBER(Resumen!$C$4)),NOT(ISNUMBER(Resumen!$G$4)),Resumen!$C$4&gt;Resumen!$G$4),"REVISAR","OK"))</x:f>
      </x:c>
    </x:row>
    <x:row r="155" ht="24" customHeight="1">
      <x:c r="A155" s="7"/>
      <x:c r="B155" s="6"/>
      <x:c r="C155" s="6"/>
      <x:c r="D155" s="6"/>
      <x:c r="E155" s="26"/>
      <x:c r="F155" s="6"/>
      <x:c r="G155" s="2" t="str">
        <x:f>IF(COUNTA(A155:F155)=0,"",IF(OR(NOT(ISNUMBER(A155)),B155="",COUNTIFS(Vehiculos!$A$8:$A$37,B155)&lt;&gt;1,NOT(OR(C155="Combustible",C155="Mantenimiento",C155="Seguro",C155="Peajes",C155="Otros")),D155="",NOT(ISNUMBER(E155)),E155&lt;0,F155="",COUNTIFS($F$8:$F$207,F155)&lt;&gt;1,NOT(ISNUMBER(Resumen!$C$4)),NOT(ISNUMBER(Resumen!$G$4)),Resumen!$C$4&gt;Resumen!$G$4),"REVISAR","OK"))</x:f>
      </x:c>
    </x:row>
    <x:row r="156" ht="24" customHeight="1">
      <x:c r="A156" s="7"/>
      <x:c r="B156" s="6"/>
      <x:c r="C156" s="6"/>
      <x:c r="D156" s="6"/>
      <x:c r="E156" s="26"/>
      <x:c r="F156" s="6"/>
      <x:c r="G156" s="2" t="str">
        <x:f>IF(COUNTA(A156:F156)=0,"",IF(OR(NOT(ISNUMBER(A156)),B156="",COUNTIFS(Vehiculos!$A$8:$A$37,B156)&lt;&gt;1,NOT(OR(C156="Combustible",C156="Mantenimiento",C156="Seguro",C156="Peajes",C156="Otros")),D156="",NOT(ISNUMBER(E156)),E156&lt;0,F156="",COUNTIFS($F$8:$F$207,F156)&lt;&gt;1,NOT(ISNUMBER(Resumen!$C$4)),NOT(ISNUMBER(Resumen!$G$4)),Resumen!$C$4&gt;Resumen!$G$4),"REVISAR","OK"))</x:f>
      </x:c>
    </x:row>
    <x:row r="157" ht="24" customHeight="1">
      <x:c r="A157" s="7"/>
      <x:c r="B157" s="6"/>
      <x:c r="C157" s="6"/>
      <x:c r="D157" s="6"/>
      <x:c r="E157" s="26"/>
      <x:c r="F157" s="6"/>
      <x:c r="G157" s="2" t="str">
        <x:f>IF(COUNTA(A157:F157)=0,"",IF(OR(NOT(ISNUMBER(A157)),B157="",COUNTIFS(Vehiculos!$A$8:$A$37,B157)&lt;&gt;1,NOT(OR(C157="Combustible",C157="Mantenimiento",C157="Seguro",C157="Peajes",C157="Otros")),D157="",NOT(ISNUMBER(E157)),E157&lt;0,F157="",COUNTIFS($F$8:$F$207,F157)&lt;&gt;1,NOT(ISNUMBER(Resumen!$C$4)),NOT(ISNUMBER(Resumen!$G$4)),Resumen!$C$4&gt;Resumen!$G$4),"REVISAR","OK"))</x:f>
      </x:c>
    </x:row>
    <x:row r="158" ht="24" customHeight="1">
      <x:c r="A158" s="7"/>
      <x:c r="B158" s="6"/>
      <x:c r="C158" s="6"/>
      <x:c r="D158" s="6"/>
      <x:c r="E158" s="26"/>
      <x:c r="F158" s="6"/>
      <x:c r="G158" s="2" t="str">
        <x:f>IF(COUNTA(A158:F158)=0,"",IF(OR(NOT(ISNUMBER(A158)),B158="",COUNTIFS(Vehiculos!$A$8:$A$37,B158)&lt;&gt;1,NOT(OR(C158="Combustible",C158="Mantenimiento",C158="Seguro",C158="Peajes",C158="Otros")),D158="",NOT(ISNUMBER(E158)),E158&lt;0,F158="",COUNTIFS($F$8:$F$207,F158)&lt;&gt;1,NOT(ISNUMBER(Resumen!$C$4)),NOT(ISNUMBER(Resumen!$G$4)),Resumen!$C$4&gt;Resumen!$G$4),"REVISAR","OK"))</x:f>
      </x:c>
    </x:row>
    <x:row r="159" ht="24" customHeight="1">
      <x:c r="A159" s="7"/>
      <x:c r="B159" s="6"/>
      <x:c r="C159" s="6"/>
      <x:c r="D159" s="6"/>
      <x:c r="E159" s="26"/>
      <x:c r="F159" s="6"/>
      <x:c r="G159" s="2" t="str">
        <x:f>IF(COUNTA(A159:F159)=0,"",IF(OR(NOT(ISNUMBER(A159)),B159="",COUNTIFS(Vehiculos!$A$8:$A$37,B159)&lt;&gt;1,NOT(OR(C159="Combustible",C159="Mantenimiento",C159="Seguro",C159="Peajes",C159="Otros")),D159="",NOT(ISNUMBER(E159)),E159&lt;0,F159="",COUNTIFS($F$8:$F$207,F159)&lt;&gt;1,NOT(ISNUMBER(Resumen!$C$4)),NOT(ISNUMBER(Resumen!$G$4)),Resumen!$C$4&gt;Resumen!$G$4),"REVISAR","OK"))</x:f>
      </x:c>
    </x:row>
    <x:row r="160" ht="24" customHeight="1">
      <x:c r="A160" s="7"/>
      <x:c r="B160" s="6"/>
      <x:c r="C160" s="6"/>
      <x:c r="D160" s="6"/>
      <x:c r="E160" s="26"/>
      <x:c r="F160" s="6"/>
      <x:c r="G160" s="2" t="str">
        <x:f>IF(COUNTA(A160:F160)=0,"",IF(OR(NOT(ISNUMBER(A160)),B160="",COUNTIFS(Vehiculos!$A$8:$A$37,B160)&lt;&gt;1,NOT(OR(C160="Combustible",C160="Mantenimiento",C160="Seguro",C160="Peajes",C160="Otros")),D160="",NOT(ISNUMBER(E160)),E160&lt;0,F160="",COUNTIFS($F$8:$F$207,F160)&lt;&gt;1,NOT(ISNUMBER(Resumen!$C$4)),NOT(ISNUMBER(Resumen!$G$4)),Resumen!$C$4&gt;Resumen!$G$4),"REVISAR","OK"))</x:f>
      </x:c>
    </x:row>
    <x:row r="161" ht="24" customHeight="1">
      <x:c r="A161" s="7"/>
      <x:c r="B161" s="6"/>
      <x:c r="C161" s="6"/>
      <x:c r="D161" s="6"/>
      <x:c r="E161" s="26"/>
      <x:c r="F161" s="6"/>
      <x:c r="G161" s="2" t="str">
        <x:f>IF(COUNTA(A161:F161)=0,"",IF(OR(NOT(ISNUMBER(A161)),B161="",COUNTIFS(Vehiculos!$A$8:$A$37,B161)&lt;&gt;1,NOT(OR(C161="Combustible",C161="Mantenimiento",C161="Seguro",C161="Peajes",C161="Otros")),D161="",NOT(ISNUMBER(E161)),E161&lt;0,F161="",COUNTIFS($F$8:$F$207,F161)&lt;&gt;1,NOT(ISNUMBER(Resumen!$C$4)),NOT(ISNUMBER(Resumen!$G$4)),Resumen!$C$4&gt;Resumen!$G$4),"REVISAR","OK"))</x:f>
      </x:c>
    </x:row>
    <x:row r="162" ht="24" customHeight="1">
      <x:c r="A162" s="7"/>
      <x:c r="B162" s="6"/>
      <x:c r="C162" s="6"/>
      <x:c r="D162" s="6"/>
      <x:c r="E162" s="26"/>
      <x:c r="F162" s="6"/>
      <x:c r="G162" s="2" t="str">
        <x:f>IF(COUNTA(A162:F162)=0,"",IF(OR(NOT(ISNUMBER(A162)),B162="",COUNTIFS(Vehiculos!$A$8:$A$37,B162)&lt;&gt;1,NOT(OR(C162="Combustible",C162="Mantenimiento",C162="Seguro",C162="Peajes",C162="Otros")),D162="",NOT(ISNUMBER(E162)),E162&lt;0,F162="",COUNTIFS($F$8:$F$207,F162)&lt;&gt;1,NOT(ISNUMBER(Resumen!$C$4)),NOT(ISNUMBER(Resumen!$G$4)),Resumen!$C$4&gt;Resumen!$G$4),"REVISAR","OK"))</x:f>
      </x:c>
    </x:row>
    <x:row r="163" ht="24" customHeight="1">
      <x:c r="A163" s="7"/>
      <x:c r="B163" s="6"/>
      <x:c r="C163" s="6"/>
      <x:c r="D163" s="6"/>
      <x:c r="E163" s="26"/>
      <x:c r="F163" s="6"/>
      <x:c r="G163" s="2" t="str">
        <x:f>IF(COUNTA(A163:F163)=0,"",IF(OR(NOT(ISNUMBER(A163)),B163="",COUNTIFS(Vehiculos!$A$8:$A$37,B163)&lt;&gt;1,NOT(OR(C163="Combustible",C163="Mantenimiento",C163="Seguro",C163="Peajes",C163="Otros")),D163="",NOT(ISNUMBER(E163)),E163&lt;0,F163="",COUNTIFS($F$8:$F$207,F163)&lt;&gt;1,NOT(ISNUMBER(Resumen!$C$4)),NOT(ISNUMBER(Resumen!$G$4)),Resumen!$C$4&gt;Resumen!$G$4),"REVISAR","OK"))</x:f>
      </x:c>
    </x:row>
    <x:row r="164" ht="24" customHeight="1">
      <x:c r="A164" s="7"/>
      <x:c r="B164" s="6"/>
      <x:c r="C164" s="6"/>
      <x:c r="D164" s="6"/>
      <x:c r="E164" s="26"/>
      <x:c r="F164" s="6"/>
      <x:c r="G164" s="2" t="str">
        <x:f>IF(COUNTA(A164:F164)=0,"",IF(OR(NOT(ISNUMBER(A164)),B164="",COUNTIFS(Vehiculos!$A$8:$A$37,B164)&lt;&gt;1,NOT(OR(C164="Combustible",C164="Mantenimiento",C164="Seguro",C164="Peajes",C164="Otros")),D164="",NOT(ISNUMBER(E164)),E164&lt;0,F164="",COUNTIFS($F$8:$F$207,F164)&lt;&gt;1,NOT(ISNUMBER(Resumen!$C$4)),NOT(ISNUMBER(Resumen!$G$4)),Resumen!$C$4&gt;Resumen!$G$4),"REVISAR","OK"))</x:f>
      </x:c>
    </x:row>
    <x:row r="165" ht="24" customHeight="1">
      <x:c r="A165" s="7"/>
      <x:c r="B165" s="6"/>
      <x:c r="C165" s="6"/>
      <x:c r="D165" s="6"/>
      <x:c r="E165" s="26"/>
      <x:c r="F165" s="6"/>
      <x:c r="G165" s="2" t="str">
        <x:f>IF(COUNTA(A165:F165)=0,"",IF(OR(NOT(ISNUMBER(A165)),B165="",COUNTIFS(Vehiculos!$A$8:$A$37,B165)&lt;&gt;1,NOT(OR(C165="Combustible",C165="Mantenimiento",C165="Seguro",C165="Peajes",C165="Otros")),D165="",NOT(ISNUMBER(E165)),E165&lt;0,F165="",COUNTIFS($F$8:$F$207,F165)&lt;&gt;1,NOT(ISNUMBER(Resumen!$C$4)),NOT(ISNUMBER(Resumen!$G$4)),Resumen!$C$4&gt;Resumen!$G$4),"REVISAR","OK"))</x:f>
      </x:c>
    </x:row>
    <x:row r="166" ht="24" customHeight="1">
      <x:c r="A166" s="7"/>
      <x:c r="B166" s="6"/>
      <x:c r="C166" s="6"/>
      <x:c r="D166" s="6"/>
      <x:c r="E166" s="26"/>
      <x:c r="F166" s="6"/>
      <x:c r="G166" s="2" t="str">
        <x:f>IF(COUNTA(A166:F166)=0,"",IF(OR(NOT(ISNUMBER(A166)),B166="",COUNTIFS(Vehiculos!$A$8:$A$37,B166)&lt;&gt;1,NOT(OR(C166="Combustible",C166="Mantenimiento",C166="Seguro",C166="Peajes",C166="Otros")),D166="",NOT(ISNUMBER(E166)),E166&lt;0,F166="",COUNTIFS($F$8:$F$207,F166)&lt;&gt;1,NOT(ISNUMBER(Resumen!$C$4)),NOT(ISNUMBER(Resumen!$G$4)),Resumen!$C$4&gt;Resumen!$G$4),"REVISAR","OK"))</x:f>
      </x:c>
    </x:row>
    <x:row r="167" ht="24" customHeight="1">
      <x:c r="A167" s="7"/>
      <x:c r="B167" s="6"/>
      <x:c r="C167" s="6"/>
      <x:c r="D167" s="6"/>
      <x:c r="E167" s="26"/>
      <x:c r="F167" s="6"/>
      <x:c r="G167" s="2" t="str">
        <x:f>IF(COUNTA(A167:F167)=0,"",IF(OR(NOT(ISNUMBER(A167)),B167="",COUNTIFS(Vehiculos!$A$8:$A$37,B167)&lt;&gt;1,NOT(OR(C167="Combustible",C167="Mantenimiento",C167="Seguro",C167="Peajes",C167="Otros")),D167="",NOT(ISNUMBER(E167)),E167&lt;0,F167="",COUNTIFS($F$8:$F$207,F167)&lt;&gt;1,NOT(ISNUMBER(Resumen!$C$4)),NOT(ISNUMBER(Resumen!$G$4)),Resumen!$C$4&gt;Resumen!$G$4),"REVISAR","OK"))</x:f>
      </x:c>
    </x:row>
    <x:row r="168" ht="24" customHeight="1">
      <x:c r="A168" s="7"/>
      <x:c r="B168" s="6"/>
      <x:c r="C168" s="6"/>
      <x:c r="D168" s="6"/>
      <x:c r="E168" s="26"/>
      <x:c r="F168" s="6"/>
      <x:c r="G168" s="2" t="str">
        <x:f>IF(COUNTA(A168:F168)=0,"",IF(OR(NOT(ISNUMBER(A168)),B168="",COUNTIFS(Vehiculos!$A$8:$A$37,B168)&lt;&gt;1,NOT(OR(C168="Combustible",C168="Mantenimiento",C168="Seguro",C168="Peajes",C168="Otros")),D168="",NOT(ISNUMBER(E168)),E168&lt;0,F168="",COUNTIFS($F$8:$F$207,F168)&lt;&gt;1,NOT(ISNUMBER(Resumen!$C$4)),NOT(ISNUMBER(Resumen!$G$4)),Resumen!$C$4&gt;Resumen!$G$4),"REVISAR","OK"))</x:f>
      </x:c>
    </x:row>
    <x:row r="169" ht="24" customHeight="1">
      <x:c r="A169" s="7"/>
      <x:c r="B169" s="6"/>
      <x:c r="C169" s="6"/>
      <x:c r="D169" s="6"/>
      <x:c r="E169" s="26"/>
      <x:c r="F169" s="6"/>
      <x:c r="G169" s="2" t="str">
        <x:f>IF(COUNTA(A169:F169)=0,"",IF(OR(NOT(ISNUMBER(A169)),B169="",COUNTIFS(Vehiculos!$A$8:$A$37,B169)&lt;&gt;1,NOT(OR(C169="Combustible",C169="Mantenimiento",C169="Seguro",C169="Peajes",C169="Otros")),D169="",NOT(ISNUMBER(E169)),E169&lt;0,F169="",COUNTIFS($F$8:$F$207,F169)&lt;&gt;1,NOT(ISNUMBER(Resumen!$C$4)),NOT(ISNUMBER(Resumen!$G$4)),Resumen!$C$4&gt;Resumen!$G$4),"REVISAR","OK"))</x:f>
      </x:c>
    </x:row>
    <x:row r="170" ht="24" customHeight="1">
      <x:c r="A170" s="7"/>
      <x:c r="B170" s="6"/>
      <x:c r="C170" s="6"/>
      <x:c r="D170" s="6"/>
      <x:c r="E170" s="26"/>
      <x:c r="F170" s="6"/>
      <x:c r="G170" s="2" t="str">
        <x:f>IF(COUNTA(A170:F170)=0,"",IF(OR(NOT(ISNUMBER(A170)),B170="",COUNTIFS(Vehiculos!$A$8:$A$37,B170)&lt;&gt;1,NOT(OR(C170="Combustible",C170="Mantenimiento",C170="Seguro",C170="Peajes",C170="Otros")),D170="",NOT(ISNUMBER(E170)),E170&lt;0,F170="",COUNTIFS($F$8:$F$207,F170)&lt;&gt;1,NOT(ISNUMBER(Resumen!$C$4)),NOT(ISNUMBER(Resumen!$G$4)),Resumen!$C$4&gt;Resumen!$G$4),"REVISAR","OK"))</x:f>
      </x:c>
    </x:row>
    <x:row r="171" ht="24" customHeight="1">
      <x:c r="A171" s="7"/>
      <x:c r="B171" s="6"/>
      <x:c r="C171" s="6"/>
      <x:c r="D171" s="6"/>
      <x:c r="E171" s="26"/>
      <x:c r="F171" s="6"/>
      <x:c r="G171" s="2" t="str">
        <x:f>IF(COUNTA(A171:F171)=0,"",IF(OR(NOT(ISNUMBER(A171)),B171="",COUNTIFS(Vehiculos!$A$8:$A$37,B171)&lt;&gt;1,NOT(OR(C171="Combustible",C171="Mantenimiento",C171="Seguro",C171="Peajes",C171="Otros")),D171="",NOT(ISNUMBER(E171)),E171&lt;0,F171="",COUNTIFS($F$8:$F$207,F171)&lt;&gt;1,NOT(ISNUMBER(Resumen!$C$4)),NOT(ISNUMBER(Resumen!$G$4)),Resumen!$C$4&gt;Resumen!$G$4),"REVISAR","OK"))</x:f>
      </x:c>
    </x:row>
    <x:row r="172" ht="24" customHeight="1">
      <x:c r="A172" s="7"/>
      <x:c r="B172" s="6"/>
      <x:c r="C172" s="6"/>
      <x:c r="D172" s="6"/>
      <x:c r="E172" s="26"/>
      <x:c r="F172" s="6"/>
      <x:c r="G172" s="2" t="str">
        <x:f>IF(COUNTA(A172:F172)=0,"",IF(OR(NOT(ISNUMBER(A172)),B172="",COUNTIFS(Vehiculos!$A$8:$A$37,B172)&lt;&gt;1,NOT(OR(C172="Combustible",C172="Mantenimiento",C172="Seguro",C172="Peajes",C172="Otros")),D172="",NOT(ISNUMBER(E172)),E172&lt;0,F172="",COUNTIFS($F$8:$F$207,F172)&lt;&gt;1,NOT(ISNUMBER(Resumen!$C$4)),NOT(ISNUMBER(Resumen!$G$4)),Resumen!$C$4&gt;Resumen!$G$4),"REVISAR","OK"))</x:f>
      </x:c>
    </x:row>
    <x:row r="173" ht="24" customHeight="1">
      <x:c r="A173" s="7"/>
      <x:c r="B173" s="6"/>
      <x:c r="C173" s="6"/>
      <x:c r="D173" s="6"/>
      <x:c r="E173" s="26"/>
      <x:c r="F173" s="6"/>
      <x:c r="G173" s="2" t="str">
        <x:f>IF(COUNTA(A173:F173)=0,"",IF(OR(NOT(ISNUMBER(A173)),B173="",COUNTIFS(Vehiculos!$A$8:$A$37,B173)&lt;&gt;1,NOT(OR(C173="Combustible",C173="Mantenimiento",C173="Seguro",C173="Peajes",C173="Otros")),D173="",NOT(ISNUMBER(E173)),E173&lt;0,F173="",COUNTIFS($F$8:$F$207,F173)&lt;&gt;1,NOT(ISNUMBER(Resumen!$C$4)),NOT(ISNUMBER(Resumen!$G$4)),Resumen!$C$4&gt;Resumen!$G$4),"REVISAR","OK"))</x:f>
      </x:c>
    </x:row>
    <x:row r="174" ht="24" customHeight="1">
      <x:c r="A174" s="7"/>
      <x:c r="B174" s="6"/>
      <x:c r="C174" s="6"/>
      <x:c r="D174" s="6"/>
      <x:c r="E174" s="26"/>
      <x:c r="F174" s="6"/>
      <x:c r="G174" s="2" t="str">
        <x:f>IF(COUNTA(A174:F174)=0,"",IF(OR(NOT(ISNUMBER(A174)),B174="",COUNTIFS(Vehiculos!$A$8:$A$37,B174)&lt;&gt;1,NOT(OR(C174="Combustible",C174="Mantenimiento",C174="Seguro",C174="Peajes",C174="Otros")),D174="",NOT(ISNUMBER(E174)),E174&lt;0,F174="",COUNTIFS($F$8:$F$207,F174)&lt;&gt;1,NOT(ISNUMBER(Resumen!$C$4)),NOT(ISNUMBER(Resumen!$G$4)),Resumen!$C$4&gt;Resumen!$G$4),"REVISAR","OK"))</x:f>
      </x:c>
    </x:row>
    <x:row r="175" ht="24" customHeight="1">
      <x:c r="A175" s="7"/>
      <x:c r="B175" s="6"/>
      <x:c r="C175" s="6"/>
      <x:c r="D175" s="6"/>
      <x:c r="E175" s="26"/>
      <x:c r="F175" s="6"/>
      <x:c r="G175" s="2" t="str">
        <x:f>IF(COUNTA(A175:F175)=0,"",IF(OR(NOT(ISNUMBER(A175)),B175="",COUNTIFS(Vehiculos!$A$8:$A$37,B175)&lt;&gt;1,NOT(OR(C175="Combustible",C175="Mantenimiento",C175="Seguro",C175="Peajes",C175="Otros")),D175="",NOT(ISNUMBER(E175)),E175&lt;0,F175="",COUNTIFS($F$8:$F$207,F175)&lt;&gt;1,NOT(ISNUMBER(Resumen!$C$4)),NOT(ISNUMBER(Resumen!$G$4)),Resumen!$C$4&gt;Resumen!$G$4),"REVISAR","OK"))</x:f>
      </x:c>
    </x:row>
    <x:row r="176" ht="24" customHeight="1">
      <x:c r="A176" s="7"/>
      <x:c r="B176" s="6"/>
      <x:c r="C176" s="6"/>
      <x:c r="D176" s="6"/>
      <x:c r="E176" s="26"/>
      <x:c r="F176" s="6"/>
      <x:c r="G176" s="2" t="str">
        <x:f>IF(COUNTA(A176:F176)=0,"",IF(OR(NOT(ISNUMBER(A176)),B176="",COUNTIFS(Vehiculos!$A$8:$A$37,B176)&lt;&gt;1,NOT(OR(C176="Combustible",C176="Mantenimiento",C176="Seguro",C176="Peajes",C176="Otros")),D176="",NOT(ISNUMBER(E176)),E176&lt;0,F176="",COUNTIFS($F$8:$F$207,F176)&lt;&gt;1,NOT(ISNUMBER(Resumen!$C$4)),NOT(ISNUMBER(Resumen!$G$4)),Resumen!$C$4&gt;Resumen!$G$4),"REVISAR","OK"))</x:f>
      </x:c>
    </x:row>
    <x:row r="177" ht="24" customHeight="1">
      <x:c r="A177" s="7"/>
      <x:c r="B177" s="6"/>
      <x:c r="C177" s="6"/>
      <x:c r="D177" s="6"/>
      <x:c r="E177" s="26"/>
      <x:c r="F177" s="6"/>
      <x:c r="G177" s="2" t="str">
        <x:f>IF(COUNTA(A177:F177)=0,"",IF(OR(NOT(ISNUMBER(A177)),B177="",COUNTIFS(Vehiculos!$A$8:$A$37,B177)&lt;&gt;1,NOT(OR(C177="Combustible",C177="Mantenimiento",C177="Seguro",C177="Peajes",C177="Otros")),D177="",NOT(ISNUMBER(E177)),E177&lt;0,F177="",COUNTIFS($F$8:$F$207,F177)&lt;&gt;1,NOT(ISNUMBER(Resumen!$C$4)),NOT(ISNUMBER(Resumen!$G$4)),Resumen!$C$4&gt;Resumen!$G$4),"REVISAR","OK"))</x:f>
      </x:c>
    </x:row>
    <x:row r="178" ht="24" customHeight="1">
      <x:c r="A178" s="7"/>
      <x:c r="B178" s="6"/>
      <x:c r="C178" s="6"/>
      <x:c r="D178" s="6"/>
      <x:c r="E178" s="26"/>
      <x:c r="F178" s="6"/>
      <x:c r="G178" s="2" t="str">
        <x:f>IF(COUNTA(A178:F178)=0,"",IF(OR(NOT(ISNUMBER(A178)),B178="",COUNTIFS(Vehiculos!$A$8:$A$37,B178)&lt;&gt;1,NOT(OR(C178="Combustible",C178="Mantenimiento",C178="Seguro",C178="Peajes",C178="Otros")),D178="",NOT(ISNUMBER(E178)),E178&lt;0,F178="",COUNTIFS($F$8:$F$207,F178)&lt;&gt;1,NOT(ISNUMBER(Resumen!$C$4)),NOT(ISNUMBER(Resumen!$G$4)),Resumen!$C$4&gt;Resumen!$G$4),"REVISAR","OK"))</x:f>
      </x:c>
    </x:row>
    <x:row r="179" ht="24" customHeight="1">
      <x:c r="A179" s="7"/>
      <x:c r="B179" s="6"/>
      <x:c r="C179" s="6"/>
      <x:c r="D179" s="6"/>
      <x:c r="E179" s="26"/>
      <x:c r="F179" s="6"/>
      <x:c r="G179" s="2" t="str">
        <x:f>IF(COUNTA(A179:F179)=0,"",IF(OR(NOT(ISNUMBER(A179)),B179="",COUNTIFS(Vehiculos!$A$8:$A$37,B179)&lt;&gt;1,NOT(OR(C179="Combustible",C179="Mantenimiento",C179="Seguro",C179="Peajes",C179="Otros")),D179="",NOT(ISNUMBER(E179)),E179&lt;0,F179="",COUNTIFS($F$8:$F$207,F179)&lt;&gt;1,NOT(ISNUMBER(Resumen!$C$4)),NOT(ISNUMBER(Resumen!$G$4)),Resumen!$C$4&gt;Resumen!$G$4),"REVISAR","OK"))</x:f>
      </x:c>
    </x:row>
    <x:row r="180" ht="24" customHeight="1">
      <x:c r="A180" s="7"/>
      <x:c r="B180" s="6"/>
      <x:c r="C180" s="6"/>
      <x:c r="D180" s="6"/>
      <x:c r="E180" s="26"/>
      <x:c r="F180" s="6"/>
      <x:c r="G180" s="2" t="str">
        <x:f>IF(COUNTA(A180:F180)=0,"",IF(OR(NOT(ISNUMBER(A180)),B180="",COUNTIFS(Vehiculos!$A$8:$A$37,B180)&lt;&gt;1,NOT(OR(C180="Combustible",C180="Mantenimiento",C180="Seguro",C180="Peajes",C180="Otros")),D180="",NOT(ISNUMBER(E180)),E180&lt;0,F180="",COUNTIFS($F$8:$F$207,F180)&lt;&gt;1,NOT(ISNUMBER(Resumen!$C$4)),NOT(ISNUMBER(Resumen!$G$4)),Resumen!$C$4&gt;Resumen!$G$4),"REVISAR","OK"))</x:f>
      </x:c>
    </x:row>
    <x:row r="181" ht="24" customHeight="1">
      <x:c r="A181" s="7"/>
      <x:c r="B181" s="6"/>
      <x:c r="C181" s="6"/>
      <x:c r="D181" s="6"/>
      <x:c r="E181" s="26"/>
      <x:c r="F181" s="6"/>
      <x:c r="G181" s="2" t="str">
        <x:f>IF(COUNTA(A181:F181)=0,"",IF(OR(NOT(ISNUMBER(A181)),B181="",COUNTIFS(Vehiculos!$A$8:$A$37,B181)&lt;&gt;1,NOT(OR(C181="Combustible",C181="Mantenimiento",C181="Seguro",C181="Peajes",C181="Otros")),D181="",NOT(ISNUMBER(E181)),E181&lt;0,F181="",COUNTIFS($F$8:$F$207,F181)&lt;&gt;1,NOT(ISNUMBER(Resumen!$C$4)),NOT(ISNUMBER(Resumen!$G$4)),Resumen!$C$4&gt;Resumen!$G$4),"REVISAR","OK"))</x:f>
      </x:c>
    </x:row>
    <x:row r="182" ht="24" customHeight="1">
      <x:c r="A182" s="7"/>
      <x:c r="B182" s="6"/>
      <x:c r="C182" s="6"/>
      <x:c r="D182" s="6"/>
      <x:c r="E182" s="26"/>
      <x:c r="F182" s="6"/>
      <x:c r="G182" s="2" t="str">
        <x:f>IF(COUNTA(A182:F182)=0,"",IF(OR(NOT(ISNUMBER(A182)),B182="",COUNTIFS(Vehiculos!$A$8:$A$37,B182)&lt;&gt;1,NOT(OR(C182="Combustible",C182="Mantenimiento",C182="Seguro",C182="Peajes",C182="Otros")),D182="",NOT(ISNUMBER(E182)),E182&lt;0,F182="",COUNTIFS($F$8:$F$207,F182)&lt;&gt;1,NOT(ISNUMBER(Resumen!$C$4)),NOT(ISNUMBER(Resumen!$G$4)),Resumen!$C$4&gt;Resumen!$G$4),"REVISAR","OK"))</x:f>
      </x:c>
    </x:row>
    <x:row r="183" ht="24" customHeight="1">
      <x:c r="A183" s="7"/>
      <x:c r="B183" s="6"/>
      <x:c r="C183" s="6"/>
      <x:c r="D183" s="6"/>
      <x:c r="E183" s="26"/>
      <x:c r="F183" s="6"/>
      <x:c r="G183" s="2" t="str">
        <x:f>IF(COUNTA(A183:F183)=0,"",IF(OR(NOT(ISNUMBER(A183)),B183="",COUNTIFS(Vehiculos!$A$8:$A$37,B183)&lt;&gt;1,NOT(OR(C183="Combustible",C183="Mantenimiento",C183="Seguro",C183="Peajes",C183="Otros")),D183="",NOT(ISNUMBER(E183)),E183&lt;0,F183="",COUNTIFS($F$8:$F$207,F183)&lt;&gt;1,NOT(ISNUMBER(Resumen!$C$4)),NOT(ISNUMBER(Resumen!$G$4)),Resumen!$C$4&gt;Resumen!$G$4),"REVISAR","OK"))</x:f>
      </x:c>
    </x:row>
    <x:row r="184" ht="24" customHeight="1">
      <x:c r="A184" s="7"/>
      <x:c r="B184" s="6"/>
      <x:c r="C184" s="6"/>
      <x:c r="D184" s="6"/>
      <x:c r="E184" s="26"/>
      <x:c r="F184" s="6"/>
      <x:c r="G184" s="2" t="str">
        <x:f>IF(COUNTA(A184:F184)=0,"",IF(OR(NOT(ISNUMBER(A184)),B184="",COUNTIFS(Vehiculos!$A$8:$A$37,B184)&lt;&gt;1,NOT(OR(C184="Combustible",C184="Mantenimiento",C184="Seguro",C184="Peajes",C184="Otros")),D184="",NOT(ISNUMBER(E184)),E184&lt;0,F184="",COUNTIFS($F$8:$F$207,F184)&lt;&gt;1,NOT(ISNUMBER(Resumen!$C$4)),NOT(ISNUMBER(Resumen!$G$4)),Resumen!$C$4&gt;Resumen!$G$4),"REVISAR","OK"))</x:f>
      </x:c>
    </x:row>
    <x:row r="185" ht="24" customHeight="1">
      <x:c r="A185" s="7"/>
      <x:c r="B185" s="6"/>
      <x:c r="C185" s="6"/>
      <x:c r="D185" s="6"/>
      <x:c r="E185" s="26"/>
      <x:c r="F185" s="6"/>
      <x:c r="G185" s="2" t="str">
        <x:f>IF(COUNTA(A185:F185)=0,"",IF(OR(NOT(ISNUMBER(A185)),B185="",COUNTIFS(Vehiculos!$A$8:$A$37,B185)&lt;&gt;1,NOT(OR(C185="Combustible",C185="Mantenimiento",C185="Seguro",C185="Peajes",C185="Otros")),D185="",NOT(ISNUMBER(E185)),E185&lt;0,F185="",COUNTIFS($F$8:$F$207,F185)&lt;&gt;1,NOT(ISNUMBER(Resumen!$C$4)),NOT(ISNUMBER(Resumen!$G$4)),Resumen!$C$4&gt;Resumen!$G$4),"REVISAR","OK"))</x:f>
      </x:c>
    </x:row>
    <x:row r="186" ht="24" customHeight="1">
      <x:c r="A186" s="7"/>
      <x:c r="B186" s="6"/>
      <x:c r="C186" s="6"/>
      <x:c r="D186" s="6"/>
      <x:c r="E186" s="26"/>
      <x:c r="F186" s="6"/>
      <x:c r="G186" s="2" t="str">
        <x:f>IF(COUNTA(A186:F186)=0,"",IF(OR(NOT(ISNUMBER(A186)),B186="",COUNTIFS(Vehiculos!$A$8:$A$37,B186)&lt;&gt;1,NOT(OR(C186="Combustible",C186="Mantenimiento",C186="Seguro",C186="Peajes",C186="Otros")),D186="",NOT(ISNUMBER(E186)),E186&lt;0,F186="",COUNTIFS($F$8:$F$207,F186)&lt;&gt;1,NOT(ISNUMBER(Resumen!$C$4)),NOT(ISNUMBER(Resumen!$G$4)),Resumen!$C$4&gt;Resumen!$G$4),"REVISAR","OK"))</x:f>
      </x:c>
    </x:row>
    <x:row r="187" ht="24" customHeight="1">
      <x:c r="A187" s="7"/>
      <x:c r="B187" s="6"/>
      <x:c r="C187" s="6"/>
      <x:c r="D187" s="6"/>
      <x:c r="E187" s="26"/>
      <x:c r="F187" s="6"/>
      <x:c r="G187" s="2" t="str">
        <x:f>IF(COUNTA(A187:F187)=0,"",IF(OR(NOT(ISNUMBER(A187)),B187="",COUNTIFS(Vehiculos!$A$8:$A$37,B187)&lt;&gt;1,NOT(OR(C187="Combustible",C187="Mantenimiento",C187="Seguro",C187="Peajes",C187="Otros")),D187="",NOT(ISNUMBER(E187)),E187&lt;0,F187="",COUNTIFS($F$8:$F$207,F187)&lt;&gt;1,NOT(ISNUMBER(Resumen!$C$4)),NOT(ISNUMBER(Resumen!$G$4)),Resumen!$C$4&gt;Resumen!$G$4),"REVISAR","OK"))</x:f>
      </x:c>
    </x:row>
    <x:row r="188" ht="24" customHeight="1">
      <x:c r="A188" s="7"/>
      <x:c r="B188" s="6"/>
      <x:c r="C188" s="6"/>
      <x:c r="D188" s="6"/>
      <x:c r="E188" s="26"/>
      <x:c r="F188" s="6"/>
      <x:c r="G188" s="2" t="str">
        <x:f>IF(COUNTA(A188:F188)=0,"",IF(OR(NOT(ISNUMBER(A188)),B188="",COUNTIFS(Vehiculos!$A$8:$A$37,B188)&lt;&gt;1,NOT(OR(C188="Combustible",C188="Mantenimiento",C188="Seguro",C188="Peajes",C188="Otros")),D188="",NOT(ISNUMBER(E188)),E188&lt;0,F188="",COUNTIFS($F$8:$F$207,F188)&lt;&gt;1,NOT(ISNUMBER(Resumen!$C$4)),NOT(ISNUMBER(Resumen!$G$4)),Resumen!$C$4&gt;Resumen!$G$4),"REVISAR","OK"))</x:f>
      </x:c>
    </x:row>
    <x:row r="189" ht="24" customHeight="1">
      <x:c r="A189" s="7"/>
      <x:c r="B189" s="6"/>
      <x:c r="C189" s="6"/>
      <x:c r="D189" s="6"/>
      <x:c r="E189" s="26"/>
      <x:c r="F189" s="6"/>
      <x:c r="G189" s="2" t="str">
        <x:f>IF(COUNTA(A189:F189)=0,"",IF(OR(NOT(ISNUMBER(A189)),B189="",COUNTIFS(Vehiculos!$A$8:$A$37,B189)&lt;&gt;1,NOT(OR(C189="Combustible",C189="Mantenimiento",C189="Seguro",C189="Peajes",C189="Otros")),D189="",NOT(ISNUMBER(E189)),E189&lt;0,F189="",COUNTIFS($F$8:$F$207,F189)&lt;&gt;1,NOT(ISNUMBER(Resumen!$C$4)),NOT(ISNUMBER(Resumen!$G$4)),Resumen!$C$4&gt;Resumen!$G$4),"REVISAR","OK"))</x:f>
      </x:c>
    </x:row>
    <x:row r="190" ht="24" customHeight="1">
      <x:c r="A190" s="7"/>
      <x:c r="B190" s="6"/>
      <x:c r="C190" s="6"/>
      <x:c r="D190" s="6"/>
      <x:c r="E190" s="26"/>
      <x:c r="F190" s="6"/>
      <x:c r="G190" s="2" t="str">
        <x:f>IF(COUNTA(A190:F190)=0,"",IF(OR(NOT(ISNUMBER(A190)),B190="",COUNTIFS(Vehiculos!$A$8:$A$37,B190)&lt;&gt;1,NOT(OR(C190="Combustible",C190="Mantenimiento",C190="Seguro",C190="Peajes",C190="Otros")),D190="",NOT(ISNUMBER(E190)),E190&lt;0,F190="",COUNTIFS($F$8:$F$207,F190)&lt;&gt;1,NOT(ISNUMBER(Resumen!$C$4)),NOT(ISNUMBER(Resumen!$G$4)),Resumen!$C$4&gt;Resumen!$G$4),"REVISAR","OK"))</x:f>
      </x:c>
    </x:row>
    <x:row r="191" ht="24" customHeight="1">
      <x:c r="A191" s="7"/>
      <x:c r="B191" s="6"/>
      <x:c r="C191" s="6"/>
      <x:c r="D191" s="6"/>
      <x:c r="E191" s="26"/>
      <x:c r="F191" s="6"/>
      <x:c r="G191" s="2" t="str">
        <x:f>IF(COUNTA(A191:F191)=0,"",IF(OR(NOT(ISNUMBER(A191)),B191="",COUNTIFS(Vehiculos!$A$8:$A$37,B191)&lt;&gt;1,NOT(OR(C191="Combustible",C191="Mantenimiento",C191="Seguro",C191="Peajes",C191="Otros")),D191="",NOT(ISNUMBER(E191)),E191&lt;0,F191="",COUNTIFS($F$8:$F$207,F191)&lt;&gt;1,NOT(ISNUMBER(Resumen!$C$4)),NOT(ISNUMBER(Resumen!$G$4)),Resumen!$C$4&gt;Resumen!$G$4),"REVISAR","OK"))</x:f>
      </x:c>
    </x:row>
    <x:row r="192" ht="24" customHeight="1">
      <x:c r="A192" s="7"/>
      <x:c r="B192" s="6"/>
      <x:c r="C192" s="6"/>
      <x:c r="D192" s="6"/>
      <x:c r="E192" s="26"/>
      <x:c r="F192" s="6"/>
      <x:c r="G192" s="2" t="str">
        <x:f>IF(COUNTA(A192:F192)=0,"",IF(OR(NOT(ISNUMBER(A192)),B192="",COUNTIFS(Vehiculos!$A$8:$A$37,B192)&lt;&gt;1,NOT(OR(C192="Combustible",C192="Mantenimiento",C192="Seguro",C192="Peajes",C192="Otros")),D192="",NOT(ISNUMBER(E192)),E192&lt;0,F192="",COUNTIFS($F$8:$F$207,F192)&lt;&gt;1,NOT(ISNUMBER(Resumen!$C$4)),NOT(ISNUMBER(Resumen!$G$4)),Resumen!$C$4&gt;Resumen!$G$4),"REVISAR","OK"))</x:f>
      </x:c>
    </x:row>
    <x:row r="193" ht="24" customHeight="1">
      <x:c r="A193" s="7"/>
      <x:c r="B193" s="6"/>
      <x:c r="C193" s="6"/>
      <x:c r="D193" s="6"/>
      <x:c r="E193" s="26"/>
      <x:c r="F193" s="6"/>
      <x:c r="G193" s="2" t="str">
        <x:f>IF(COUNTA(A193:F193)=0,"",IF(OR(NOT(ISNUMBER(A193)),B193="",COUNTIFS(Vehiculos!$A$8:$A$37,B193)&lt;&gt;1,NOT(OR(C193="Combustible",C193="Mantenimiento",C193="Seguro",C193="Peajes",C193="Otros")),D193="",NOT(ISNUMBER(E193)),E193&lt;0,F193="",COUNTIFS($F$8:$F$207,F193)&lt;&gt;1,NOT(ISNUMBER(Resumen!$C$4)),NOT(ISNUMBER(Resumen!$G$4)),Resumen!$C$4&gt;Resumen!$G$4),"REVISAR","OK"))</x:f>
      </x:c>
    </x:row>
    <x:row r="194" ht="24" customHeight="1">
      <x:c r="A194" s="7"/>
      <x:c r="B194" s="6"/>
      <x:c r="C194" s="6"/>
      <x:c r="D194" s="6"/>
      <x:c r="E194" s="26"/>
      <x:c r="F194" s="6"/>
      <x:c r="G194" s="2" t="str">
        <x:f>IF(COUNTA(A194:F194)=0,"",IF(OR(NOT(ISNUMBER(A194)),B194="",COUNTIFS(Vehiculos!$A$8:$A$37,B194)&lt;&gt;1,NOT(OR(C194="Combustible",C194="Mantenimiento",C194="Seguro",C194="Peajes",C194="Otros")),D194="",NOT(ISNUMBER(E194)),E194&lt;0,F194="",COUNTIFS($F$8:$F$207,F194)&lt;&gt;1,NOT(ISNUMBER(Resumen!$C$4)),NOT(ISNUMBER(Resumen!$G$4)),Resumen!$C$4&gt;Resumen!$G$4),"REVISAR","OK"))</x:f>
      </x:c>
    </x:row>
    <x:row r="195" ht="24" customHeight="1">
      <x:c r="A195" s="7"/>
      <x:c r="B195" s="6"/>
      <x:c r="C195" s="6"/>
      <x:c r="D195" s="6"/>
      <x:c r="E195" s="26"/>
      <x:c r="F195" s="6"/>
      <x:c r="G195" s="2" t="str">
        <x:f>IF(COUNTA(A195:F195)=0,"",IF(OR(NOT(ISNUMBER(A195)),B195="",COUNTIFS(Vehiculos!$A$8:$A$37,B195)&lt;&gt;1,NOT(OR(C195="Combustible",C195="Mantenimiento",C195="Seguro",C195="Peajes",C195="Otros")),D195="",NOT(ISNUMBER(E195)),E195&lt;0,F195="",COUNTIFS($F$8:$F$207,F195)&lt;&gt;1,NOT(ISNUMBER(Resumen!$C$4)),NOT(ISNUMBER(Resumen!$G$4)),Resumen!$C$4&gt;Resumen!$G$4),"REVISAR","OK"))</x:f>
      </x:c>
    </x:row>
    <x:row r="196" ht="24" customHeight="1">
      <x:c r="A196" s="7"/>
      <x:c r="B196" s="6"/>
      <x:c r="C196" s="6"/>
      <x:c r="D196" s="6"/>
      <x:c r="E196" s="26"/>
      <x:c r="F196" s="6"/>
      <x:c r="G196" s="2" t="str">
        <x:f>IF(COUNTA(A196:F196)=0,"",IF(OR(NOT(ISNUMBER(A196)),B196="",COUNTIFS(Vehiculos!$A$8:$A$37,B196)&lt;&gt;1,NOT(OR(C196="Combustible",C196="Mantenimiento",C196="Seguro",C196="Peajes",C196="Otros")),D196="",NOT(ISNUMBER(E196)),E196&lt;0,F196="",COUNTIFS($F$8:$F$207,F196)&lt;&gt;1,NOT(ISNUMBER(Resumen!$C$4)),NOT(ISNUMBER(Resumen!$G$4)),Resumen!$C$4&gt;Resumen!$G$4),"REVISAR","OK"))</x:f>
      </x:c>
    </x:row>
    <x:row r="197" ht="24" customHeight="1">
      <x:c r="A197" s="7"/>
      <x:c r="B197" s="6"/>
      <x:c r="C197" s="6"/>
      <x:c r="D197" s="6"/>
      <x:c r="E197" s="26"/>
      <x:c r="F197" s="6"/>
      <x:c r="G197" s="2" t="str">
        <x:f>IF(COUNTA(A197:F197)=0,"",IF(OR(NOT(ISNUMBER(A197)),B197="",COUNTIFS(Vehiculos!$A$8:$A$37,B197)&lt;&gt;1,NOT(OR(C197="Combustible",C197="Mantenimiento",C197="Seguro",C197="Peajes",C197="Otros")),D197="",NOT(ISNUMBER(E197)),E197&lt;0,F197="",COUNTIFS($F$8:$F$207,F197)&lt;&gt;1,NOT(ISNUMBER(Resumen!$C$4)),NOT(ISNUMBER(Resumen!$G$4)),Resumen!$C$4&gt;Resumen!$G$4),"REVISAR","OK"))</x:f>
      </x:c>
    </x:row>
    <x:row r="198" ht="24" customHeight="1">
      <x:c r="A198" s="7"/>
      <x:c r="B198" s="6"/>
      <x:c r="C198" s="6"/>
      <x:c r="D198" s="6"/>
      <x:c r="E198" s="26"/>
      <x:c r="F198" s="6"/>
      <x:c r="G198" s="2" t="str">
        <x:f>IF(COUNTA(A198:F198)=0,"",IF(OR(NOT(ISNUMBER(A198)),B198="",COUNTIFS(Vehiculos!$A$8:$A$37,B198)&lt;&gt;1,NOT(OR(C198="Combustible",C198="Mantenimiento",C198="Seguro",C198="Peajes",C198="Otros")),D198="",NOT(ISNUMBER(E198)),E198&lt;0,F198="",COUNTIFS($F$8:$F$207,F198)&lt;&gt;1,NOT(ISNUMBER(Resumen!$C$4)),NOT(ISNUMBER(Resumen!$G$4)),Resumen!$C$4&gt;Resumen!$G$4),"REVISAR","OK"))</x:f>
      </x:c>
    </x:row>
    <x:row r="199" ht="24" customHeight="1">
      <x:c r="A199" s="7"/>
      <x:c r="B199" s="6"/>
      <x:c r="C199" s="6"/>
      <x:c r="D199" s="6"/>
      <x:c r="E199" s="26"/>
      <x:c r="F199" s="6"/>
      <x:c r="G199" s="2" t="str">
        <x:f>IF(COUNTA(A199:F199)=0,"",IF(OR(NOT(ISNUMBER(A199)),B199="",COUNTIFS(Vehiculos!$A$8:$A$37,B199)&lt;&gt;1,NOT(OR(C199="Combustible",C199="Mantenimiento",C199="Seguro",C199="Peajes",C199="Otros")),D199="",NOT(ISNUMBER(E199)),E199&lt;0,F199="",COUNTIFS($F$8:$F$207,F199)&lt;&gt;1,NOT(ISNUMBER(Resumen!$C$4)),NOT(ISNUMBER(Resumen!$G$4)),Resumen!$C$4&gt;Resumen!$G$4),"REVISAR","OK"))</x:f>
      </x:c>
    </x:row>
    <x:row r="200" ht="24" customHeight="1">
      <x:c r="A200" s="7"/>
      <x:c r="B200" s="6"/>
      <x:c r="C200" s="6"/>
      <x:c r="D200" s="6"/>
      <x:c r="E200" s="26"/>
      <x:c r="F200" s="6"/>
      <x:c r="G200" s="2" t="str">
        <x:f>IF(COUNTA(A200:F200)=0,"",IF(OR(NOT(ISNUMBER(A200)),B200="",COUNTIFS(Vehiculos!$A$8:$A$37,B200)&lt;&gt;1,NOT(OR(C200="Combustible",C200="Mantenimiento",C200="Seguro",C200="Peajes",C200="Otros")),D200="",NOT(ISNUMBER(E200)),E200&lt;0,F200="",COUNTIFS($F$8:$F$207,F200)&lt;&gt;1,NOT(ISNUMBER(Resumen!$C$4)),NOT(ISNUMBER(Resumen!$G$4)),Resumen!$C$4&gt;Resumen!$G$4),"REVISAR","OK"))</x:f>
      </x:c>
    </x:row>
    <x:row r="201" ht="24" customHeight="1">
      <x:c r="A201" s="7"/>
      <x:c r="B201" s="6"/>
      <x:c r="C201" s="6"/>
      <x:c r="D201" s="6"/>
      <x:c r="E201" s="26"/>
      <x:c r="F201" s="6"/>
      <x:c r="G201" s="2" t="str">
        <x:f>IF(COUNTA(A201:F201)=0,"",IF(OR(NOT(ISNUMBER(A201)),B201="",COUNTIFS(Vehiculos!$A$8:$A$37,B201)&lt;&gt;1,NOT(OR(C201="Combustible",C201="Mantenimiento",C201="Seguro",C201="Peajes",C201="Otros")),D201="",NOT(ISNUMBER(E201)),E201&lt;0,F201="",COUNTIFS($F$8:$F$207,F201)&lt;&gt;1,NOT(ISNUMBER(Resumen!$C$4)),NOT(ISNUMBER(Resumen!$G$4)),Resumen!$C$4&gt;Resumen!$G$4),"REVISAR","OK"))</x:f>
      </x:c>
    </x:row>
    <x:row r="202" ht="24" customHeight="1">
      <x:c r="A202" s="7"/>
      <x:c r="B202" s="6"/>
      <x:c r="C202" s="6"/>
      <x:c r="D202" s="6"/>
      <x:c r="E202" s="26"/>
      <x:c r="F202" s="6"/>
      <x:c r="G202" s="2" t="str">
        <x:f>IF(COUNTA(A202:F202)=0,"",IF(OR(NOT(ISNUMBER(A202)),B202="",COUNTIFS(Vehiculos!$A$8:$A$37,B202)&lt;&gt;1,NOT(OR(C202="Combustible",C202="Mantenimiento",C202="Seguro",C202="Peajes",C202="Otros")),D202="",NOT(ISNUMBER(E202)),E202&lt;0,F202="",COUNTIFS($F$8:$F$207,F202)&lt;&gt;1,NOT(ISNUMBER(Resumen!$C$4)),NOT(ISNUMBER(Resumen!$G$4)),Resumen!$C$4&gt;Resumen!$G$4),"REVISAR","OK"))</x:f>
      </x:c>
    </x:row>
    <x:row r="203" ht="24" customHeight="1">
      <x:c r="A203" s="7"/>
      <x:c r="B203" s="6"/>
      <x:c r="C203" s="6"/>
      <x:c r="D203" s="6"/>
      <x:c r="E203" s="26"/>
      <x:c r="F203" s="6"/>
      <x:c r="G203" s="2" t="str">
        <x:f>IF(COUNTA(A203:F203)=0,"",IF(OR(NOT(ISNUMBER(A203)),B203="",COUNTIFS(Vehiculos!$A$8:$A$37,B203)&lt;&gt;1,NOT(OR(C203="Combustible",C203="Mantenimiento",C203="Seguro",C203="Peajes",C203="Otros")),D203="",NOT(ISNUMBER(E203)),E203&lt;0,F203="",COUNTIFS($F$8:$F$207,F203)&lt;&gt;1,NOT(ISNUMBER(Resumen!$C$4)),NOT(ISNUMBER(Resumen!$G$4)),Resumen!$C$4&gt;Resumen!$G$4),"REVISAR","OK"))</x:f>
      </x:c>
    </x:row>
    <x:row r="204" ht="24" customHeight="1">
      <x:c r="A204" s="7"/>
      <x:c r="B204" s="6"/>
      <x:c r="C204" s="6"/>
      <x:c r="D204" s="6"/>
      <x:c r="E204" s="26"/>
      <x:c r="F204" s="6"/>
      <x:c r="G204" s="2" t="str">
        <x:f>IF(COUNTA(A204:F204)=0,"",IF(OR(NOT(ISNUMBER(A204)),B204="",COUNTIFS(Vehiculos!$A$8:$A$37,B204)&lt;&gt;1,NOT(OR(C204="Combustible",C204="Mantenimiento",C204="Seguro",C204="Peajes",C204="Otros")),D204="",NOT(ISNUMBER(E204)),E204&lt;0,F204="",COUNTIFS($F$8:$F$207,F204)&lt;&gt;1,NOT(ISNUMBER(Resumen!$C$4)),NOT(ISNUMBER(Resumen!$G$4)),Resumen!$C$4&gt;Resumen!$G$4),"REVISAR","OK"))</x:f>
      </x:c>
    </x:row>
    <x:row r="205" ht="24" customHeight="1">
      <x:c r="A205" s="7"/>
      <x:c r="B205" s="6"/>
      <x:c r="C205" s="6"/>
      <x:c r="D205" s="6"/>
      <x:c r="E205" s="26"/>
      <x:c r="F205" s="6"/>
      <x:c r="G205" s="2" t="str">
        <x:f>IF(COUNTA(A205:F205)=0,"",IF(OR(NOT(ISNUMBER(A205)),B205="",COUNTIFS(Vehiculos!$A$8:$A$37,B205)&lt;&gt;1,NOT(OR(C205="Combustible",C205="Mantenimiento",C205="Seguro",C205="Peajes",C205="Otros")),D205="",NOT(ISNUMBER(E205)),E205&lt;0,F205="",COUNTIFS($F$8:$F$207,F205)&lt;&gt;1,NOT(ISNUMBER(Resumen!$C$4)),NOT(ISNUMBER(Resumen!$G$4)),Resumen!$C$4&gt;Resumen!$G$4),"REVISAR","OK"))</x:f>
      </x:c>
    </x:row>
    <x:row r="206" ht="24" customHeight="1">
      <x:c r="A206" s="7"/>
      <x:c r="B206" s="6"/>
      <x:c r="C206" s="6"/>
      <x:c r="D206" s="6"/>
      <x:c r="E206" s="26"/>
      <x:c r="F206" s="6"/>
      <x:c r="G206" s="2" t="str">
        <x:f>IF(COUNTA(A206:F206)=0,"",IF(OR(NOT(ISNUMBER(A206)),B206="",COUNTIFS(Vehiculos!$A$8:$A$37,B206)&lt;&gt;1,NOT(OR(C206="Combustible",C206="Mantenimiento",C206="Seguro",C206="Peajes",C206="Otros")),D206="",NOT(ISNUMBER(E206)),E206&lt;0,F206="",COUNTIFS($F$8:$F$207,F206)&lt;&gt;1,NOT(ISNUMBER(Resumen!$C$4)),NOT(ISNUMBER(Resumen!$G$4)),Resumen!$C$4&gt;Resumen!$G$4),"REVISAR","OK"))</x:f>
      </x:c>
    </x:row>
    <x:row r="207" ht="24" customHeight="1">
      <x:c r="A207" s="7"/>
      <x:c r="B207" s="6"/>
      <x:c r="C207" s="6"/>
      <x:c r="D207" s="6"/>
      <x:c r="E207" s="26"/>
      <x:c r="F207" s="6"/>
      <x:c r="G207" s="2" t="str">
        <x:f>IF(COUNTA(A207:F207)=0,"",IF(OR(NOT(ISNUMBER(A207)),B207="",COUNTIFS(Vehiculos!$A$8:$A$37,B207)&lt;&gt;1,NOT(OR(C207="Combustible",C207="Mantenimiento",C207="Seguro",C207="Peajes",C207="Otros")),D207="",NOT(ISNUMBER(E207)),E207&lt;0,F207="",COUNTIFS($F$8:$F$207,F207)&lt;&gt;1,NOT(ISNUMBER(Resumen!$C$4)),NOT(ISNUMBER(Resumen!$G$4)),Resumen!$C$4&gt;Resumen!$G$4),"REVISAR","OK"))</x:f>
      </x:c>
    </x:row>
  </x:sheetData>
  <x:mergeCells>
    <x:mergeCell ref="A4:G4"/>
  </x:mergeCells>
  <x:conditionalFormatting sqref="G8:G207">
    <x:cfRule type="containsText" dxfId="5" priority="1" operator="containsText" text="REVISAR"/>
    <x:cfRule type="containsText" dxfId="6" priority="2" operator="containsText" text="FALTA"/>
    <x:cfRule type="containsText" dxfId="7" priority="3" operator="containsText" text="VENCIDO"/>
    <x:cfRule type="containsText" dxfId="8" priority="4" operator="containsText" text="DUPLICADO"/>
    <x:cfRule type="containsText" dxfId="9" priority="5" operator="containsText" text="PRÓXIMO"/>
  </x:conditionalFormatting>
  <x:dataValidations count="1">
    <x:dataValidation type="list" sqref="C8:C207">
      <x:formula1>"Combustible,Mantenimiento,Seguro,Peajes,Otros"</x:formula1>
    </x:dataValidation>
  </x:dataValidations>
  <x:pageMargins left="0.7" right="0.7" top="0.75" bottom="0.75" header="0.3" footer="0.3"/>
</x:worksheet>
</file>