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2c30accd848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rio" sheetId="1" r:id="R7f4ec654de344b6c"/>
    <x:sheet xmlns:r="http://schemas.openxmlformats.org/officeDocument/2006/relationships" name="Panel" sheetId="2" r:id="R0debfb3976c346f1"/>
    <x:sheet xmlns:r="http://schemas.openxmlformats.org/officeDocument/2006/relationships" name="Guía" sheetId="3" r:id="R18d6d4ab52bf49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;[Red](#,##0.00);–"/>
    <x:numFmt numFmtId="202" formatCode="#,##0;[Red](#,##0);–"/>
  </x:numFmts>
  <x:fonts count="14">
    <x:font>
      <x:sz val="11"/>
      <x:name val="Carlito"/>
    </x:font>
    <x:font>
      <x:b/>
      <x:sz val="19"/>
      <x:color rgb="FFFFFFFF"/>
      <x:name val="Carlito"/>
    </x:font>
    <x:font>
      <x:sz val="10"/>
      <x:color rgb="FF385A6C"/>
      <x:name val="Carlito"/>
    </x:font>
    <x:font>
      <x:b/>
      <x:sz val="10"/>
      <x:color rgb="FFFFFFFF"/>
      <x:name val="Carlito"/>
    </x:font>
    <x:font>
      <x:sz val="11"/>
      <x:name val="Aptos"/>
    </x:font>
    <x:font>
      <x:sz val="10"/>
      <x:name val="Aptos"/>
    </x:font>
    <x:font>
      <x:sz val="10"/>
      <x:color rgb="FF0000FF"/>
      <x:name val="Aptos"/>
    </x:font>
    <x:font>
      <x:sz val="10"/>
      <x:color rgb="FF000000"/>
      <x:name val="Aptos"/>
    </x:font>
    <x:font>
      <x:b/>
      <x:sz val="18"/>
      <x:color rgb="FFFFFFFF"/>
      <x:name val="Carlito"/>
    </x:font>
    <x:font>
      <x:sz val="11"/>
      <x:color rgb="FF365D72"/>
      <x:name val="Carlito"/>
    </x:font>
    <x:font>
      <x:b/>
      <x:sz val="11"/>
      <x:color rgb="FF143C54"/>
      <x:name val="Carlito"/>
    </x:font>
    <x:font>
      <x:b/>
      <x:sz val="14"/>
      <x:color rgb="FF143C54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43C54"/>
      </x:patternFill>
    </x:fill>
    <x:fill>
      <x:patternFill patternType="solid">
        <x:fgColor rgb="FFEAF5F9"/>
      </x:patternFill>
    </x:fill>
    <x:fill>
      <x:patternFill patternType="solid">
        <x:fgColor rgb="FF226C91"/>
      </x:patternFill>
    </x:fill>
    <x:fill>
      <x:patternFill patternType="solid">
        <x:fgColor rgb="FFEBF4FF"/>
      </x:patternFill>
    </x:fill>
    <x:fill>
      <x:patternFill patternType="solid">
        <x:fgColor rgb="FFEEF5F9"/>
      </x:patternFill>
    </x:fill>
    <x:fill>
      <x:patternFill patternType="solid">
        <x:fgColor rgb="FFEAF4F8"/>
      </x:patternFill>
    </x:fill>
    <x:fill>
      <x:patternFill patternType="solid">
        <x:fgColor rgb="FFF8FBFC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5" borderId="0" xfId="0" applyNumberFormat="1" applyFont="1" applyFill="1" applyBorder="1"/>
    <x:xf numFmtId="0" fontId="5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7" fillId="6" borderId="0" xfId="0" applyNumberFormat="1" applyFont="1" applyFill="1" applyBorder="1"/>
    <x:xf numFmtId="0" fontId="7" fillId="6" borderId="1" xfId="0" applyNumberFormat="1" applyFont="1" applyFill="1" applyBorder="1"/>
    <x:xf numFmtId="200" fontId="6" fillId="5" borderId="0" xfId="0" applyNumberFormat="1" applyFont="1" applyFill="1" applyBorder="1"/>
    <x:xf numFmtId="200" fontId="6" fillId="5" borderId="1" xfId="0" applyNumberFormat="1" applyFont="1" applyFill="1" applyBorder="1"/>
    <x:xf numFmtId="201" fontId="6" fillId="5" borderId="0" xfId="0" applyNumberFormat="1" applyFont="1" applyFill="1" applyBorder="1"/>
    <x:xf numFmtId="201" fontId="6" fillId="5" borderId="1" xfId="0" applyNumberFormat="1" applyFont="1" applyFill="1" applyBorder="1"/>
    <x:xf numFmtId="202" fontId="7" fillId="6" borderId="0" xfId="0" applyNumberFormat="1" applyFont="1" applyFill="1" applyBorder="1"/>
    <x:xf numFmtId="202" fontId="7" fillId="6" borderId="1" xfId="0" applyNumberFormat="1" applyFont="1" applyFill="1" applyBorder="1"/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10" fillId="7" borderId="0" xfId="0" applyNumberFormat="1" applyFont="1" applyFill="1" applyBorder="1"/>
    <x:xf numFmtId="0" fontId="10" fillId="7" borderId="1" xfId="0" applyNumberFormat="1" applyFont="1" applyFill="1" applyBorder="1"/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0" fillId="8" borderId="1" xfId="0" applyNumberFormat="1" applyFont="1" applyFill="1" applyBorder="1"/>
    <x:xf numFmtId="0" fontId="11" fillId="8" borderId="1" xfId="0" applyNumberFormat="1" applyFont="1" applyFill="1" applyBorder="1"/>
    <x:xf numFmtId="201" fontId="11" fillId="8" borderId="0" xfId="0" applyNumberFormat="1" applyFont="1" applyFill="1" applyBorder="1"/>
    <x:xf numFmtId="201" fontId="11" fillId="8" borderId="1" xfId="0" applyNumberFormat="1" applyFont="1" applyFill="1" applyBorder="1"/>
    <x:xf numFmtId="0" fontId="12" fillId="2" borderId="0" xfId="0" applyNumberFormat="1" applyFont="1" applyFill="1" applyBorder="1"/>
    <x:xf numFmtId="0" fontId="12" fillId="2" borderId="1" xfId="0" applyNumberFormat="1" applyFont="1" applyFill="1" applyBorder="1"/>
    <x:xf numFmtId="0" fontId="13" fillId="4" borderId="0" xfId="0" applyNumberFormat="1" applyFont="1" applyFill="1" applyBorder="1"/>
    <x:xf numFmtId="0" fontId="1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ill>
        <x:patternFill patternType="solid">
          <x:bgColor rgb="FFFDE8E7"/>
        </x:patternFill>
      </x:fill>
    </x:dxf>
    <x:dxf>
      <x:fill>
        <x:patternFill patternType="solid">
          <x:bgColor rgb="FFFEF2C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e357955d344cb" /><Relationship Type="http://schemas.openxmlformats.org/officeDocument/2006/relationships/theme" Target="/xl/theme/theme1.xml" Id="R3bee628f0c3d401f" /><Relationship Type="http://schemas.openxmlformats.org/officeDocument/2006/relationships/sharedStrings" Target="/xl/sharedStrings.xml" Id="R80c94bf42ac04bc9" /><Relationship Type="http://schemas.openxmlformats.org/officeDocument/2006/relationships/worksheet" Target="/xl/worksheets/sheet1.xml" Id="R7f4ec654de344b6c" /><Relationship Type="http://schemas.openxmlformats.org/officeDocument/2006/relationships/worksheet" Target="/xl/worksheets/sheet2.xml" Id="R0debfb3976c346f1" /><Relationship Type="http://schemas.openxmlformats.org/officeDocument/2006/relationships/worksheet" Target="/xl/worksheets/sheet3.xml" Id="R18d6d4ab52bf49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9" hidden="0" customWidth="1"/>
    <x:col min="3" max="3" width="31" hidden="0" customWidth="1"/>
    <x:col min="4" max="4" width="18" hidden="0" customWidth="1"/>
    <x:col min="5" max="5" width="18" hidden="0" customWidth="1"/>
    <x:col min="6" max="6" width="15" hidden="0" customWidth="1"/>
    <x:col min="7" max="7" width="21" hidden="0" customWidth="1"/>
    <x:col min="8" max="8" width="15" hidden="0" customWidth="1"/>
    <x:col min="9" max="9" width="20" hidden="0" customWidth="1"/>
    <x:col min="10" max="10" width="17" hidden="0" customWidth="1"/>
    <x:col min="11" max="11" width="16" hidden="0" customWidth="1"/>
    <x:col min="12" max="12" width="19" hidden="0" customWidth="1"/>
  </x:cols>
  <x:sheetData>
    <x:row r="1" ht="23" customHeight="1">
      <x:c r="A1" s="4" t="str">
        <x:v>INVENTARIO DE ACTIVOS FIJOS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3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4" customHeight="1">
      <x:c r="A3" s="9" t="str">
        <x:v>Registra 60 bienes, ubicaciones, responsables, condición, garantía y situación patrimonial. Las filas azules son editables.</x:v>
      </x:c>
      <x:c r="B3" s="9"/>
      <x:c r="C3" s="9"/>
      <x:c r="D3" s="9"/>
      <x:c r="E3" s="9"/>
      <x:c r="F3" s="9"/>
      <x:c r="G3" s="9"/>
      <x:c r="H3" s="9"/>
      <x:c r="I3" s="9"/>
      <x:c r="J3" s="9"/>
      <x:c r="K3" s="9"/>
      <x:c r="L3" s="9"/>
    </x:row>
    <x:row r="6" ht="35" customHeight="1">
      <x:c r="A6" s="15" t="str">
        <x:v>ID activo</x:v>
      </x:c>
      <x:c r="B6" s="15" t="str">
        <x:v>Categoría</x:v>
      </x:c>
      <x:c r="C6" s="15" t="str">
        <x:v>Descripción del bien</x:v>
      </x:c>
      <x:c r="D6" s="15" t="str">
        <x:v>Responsable</x:v>
      </x:c>
      <x:c r="E6" s="15" t="str">
        <x:v>Ubicación / área</x:v>
      </x:c>
      <x:c r="F6" s="15" t="str">
        <x:v>Compra</x:v>
      </x:c>
      <x:c r="G6" s="15" t="str">
        <x:v>Costo (moneda libre)</x:v>
      </x:c>
      <x:c r="H6" s="15" t="str">
        <x:v>Condición</x:v>
      </x:c>
      <x:c r="I6" s="15" t="str">
        <x:v>Situación</x:v>
      </x:c>
      <x:c r="J6" s="15" t="str">
        <x:v>Garantía hasta</x:v>
      </x:c>
      <x:c r="K6" s="15" t="str">
        <x:v>Días garantía</x:v>
      </x:c>
      <x:c r="L6" s="15" t="str">
        <x:v>Aviso garantía</x:v>
      </x:c>
    </x:row>
    <x:row r="7" ht="22" customHeight="1">
      <x:c r="A7" s="26" t="str">
        <x:v>AF-001</x:v>
      </x:c>
      <x:c r="B7" s="26" t="str">
        <x:v>Informática</x:v>
      </x:c>
      <x:c r="C7" s="26" t="str">
        <x:v>Portátil administrativo</x:v>
      </x:c>
      <x:c r="D7" s="26" t="str">
        <x:v>Ana Vega</x:v>
      </x:c>
      <x:c r="E7" s="26" t="str">
        <x:v>Oficina</x:v>
      </x:c>
      <x:c r="F7" s="32" t="n">
        <x:v>45730</x:v>
      </x:c>
      <x:c r="G7" s="34" t="n">
        <x:v>850</x:v>
      </x:c>
      <x:c r="H7" s="26" t="str">
        <x:v>Bueno</x:v>
      </x:c>
      <x:c r="I7" s="26" t="str">
        <x:v>En uso</x:v>
      </x:c>
      <x:c r="J7" s="32" t="n">
        <x:v>46459</x:v>
      </x:c>
      <x:c r="K7" s="36" t="n">
        <x:f>IF(OR(A7="",J7=""),"",J7-TODAY())</x:f>
        <x:v>148</x:v>
      </x:c>
      <x:c r="L7" s="30" t="str">
        <x:f>IF(A7="","",IF(I7="Baja","DADO DE BAJA",IF(J7="","SIN DATO",IF(K7&lt;0,"VENCIDA",IF(K7&lt;=30,"POR VENCER","VIGENTE")))))</x:f>
        <x:v>VIGENTE</x:v>
      </x:c>
    </x:row>
    <x:row r="8" ht="22" customHeight="1">
      <x:c r="A8" s="26" t="str">
        <x:v>AF-002</x:v>
      </x:c>
      <x:c r="B8" s="26" t="str">
        <x:v>Mobiliario</x:v>
      </x:c>
      <x:c r="C8" s="26" t="str">
        <x:v>Escritorio ergonómico</x:v>
      </x:c>
      <x:c r="D8" s="26" t="str">
        <x:v>Mario Ruiz</x:v>
      </x:c>
      <x:c r="E8" s="26" t="str">
        <x:v>Recepción</x:v>
      </x:c>
      <x:c r="F8" s="32" t="n">
        <x:v>45475</x:v>
      </x:c>
      <x:c r="G8" s="34" t="n">
        <x:v>270</x:v>
      </x:c>
      <x:c r="H8" s="26" t="str">
        <x:v>Bueno</x:v>
      </x:c>
      <x:c r="I8" s="26" t="str">
        <x:v>En uso</x:v>
      </x:c>
      <x:c r="J8" s="32" t="n">
        <x:v>46331</x:v>
      </x:c>
      <x:c r="K8" s="36" t="n">
        <x:f>IF(OR(A8="",J8=""),"",J8-TODAY())</x:f>
        <x:v>20</x:v>
      </x:c>
      <x:c r="L8" s="30" t="str">
        <x:f>IF(A8="","",IF(I8="Baja","DADO DE BAJA",IF(J8="","SIN DATO",IF(K8&lt;0,"VENCIDA",IF(K8&lt;=30,"POR VENCER","VIGENTE")))))</x:f>
        <x:v>POR VENCER</x:v>
      </x:c>
    </x:row>
    <x:row r="9" ht="22" customHeight="1">
      <x:c r="A9" s="26" t="str">
        <x:v>AF-003</x:v>
      </x:c>
      <x:c r="B9" s="26" t="str">
        <x:v>Equipos</x:v>
      </x:c>
      <x:c r="C9" s="26" t="str">
        <x:v>Impresora multifunción</x:v>
      </x:c>
      <x:c r="D9" s="26" t="str">
        <x:v>Laura Ponce</x:v>
      </x:c>
      <x:c r="E9" s="26" t="str">
        <x:v>Contabilidad</x:v>
      </x:c>
      <x:c r="F9" s="32" t="n">
        <x:v>44956</x:v>
      </x:c>
      <x:c r="G9" s="34" t="n">
        <x:v>410</x:v>
      </x:c>
      <x:c r="H9" s="26" t="str">
        <x:v>Regular</x:v>
      </x:c>
      <x:c r="I9" s="26" t="str">
        <x:v>En reparación</x:v>
      </x:c>
      <x:c r="J9" s="32" t="n">
        <x:v>45687</x:v>
      </x:c>
      <x:c r="K9" s="36" t="n">
        <x:f>IF(OR(A9="",J9=""),"",J9-TODAY())</x:f>
        <x:v>-624</x:v>
      </x:c>
      <x:c r="L9" s="30" t="str">
        <x:f>IF(A9="","",IF(I9="Baja","DADO DE BAJA",IF(J9="","SIN DATO",IF(K9&lt;0,"VENCIDA",IF(K9&lt;=30,"POR VENCER","VIGENTE")))))</x:f>
        <x:v>VENCIDA</x:v>
      </x:c>
    </x:row>
    <x:row r="10" ht="22" customHeight="1">
      <x:c r="A10" s="26" t="str">
        <x:v>AF-004</x:v>
      </x:c>
      <x:c r="B10" s="26" t="str">
        <x:v>Informática</x:v>
      </x:c>
      <x:c r="C10" s="26" t="str">
        <x:v>Servidor de archivos</x:v>
      </x:c>
      <x:c r="D10" s="26" t="str">
        <x:v>Carlos Toro</x:v>
      </x:c>
      <x:c r="E10" s="26" t="str">
        <x:v>Sistemas</x:v>
      </x:c>
      <x:c r="F10" s="32" t="n">
        <x:v>45917</x:v>
      </x:c>
      <x:c r="G10" s="34" t="n">
        <x:v>1850</x:v>
      </x:c>
      <x:c r="H10" s="26" t="str">
        <x:v>Bueno</x:v>
      </x:c>
      <x:c r="I10" s="26" t="str">
        <x:v>En uso</x:v>
      </x:c>
      <x:c r="J10" s="32" t="n">
        <x:v>47013</x:v>
      </x:c>
      <x:c r="K10" s="36" t="n">
        <x:f>IF(OR(A10="",J10=""),"",J10-TODAY())</x:f>
        <x:v>702</x:v>
      </x:c>
      <x:c r="L10" s="30" t="str">
        <x:f>IF(A10="","",IF(I10="Baja","DADO DE BAJA",IF(J10="","SIN DATO",IF(K10&lt;0,"VENCIDA",IF(K10&lt;=30,"POR VENCER","VIGENTE")))))</x:f>
        <x:v>VIGENTE</x:v>
      </x:c>
    </x:row>
    <x:row r="11" ht="22" customHeight="1">
      <x:c r="A11" s="26" t="str">
        <x:v>AF-005</x:v>
      </x:c>
      <x:c r="B11" s="26" t="str">
        <x:v>Herramientas</x:v>
      </x:c>
      <x:c r="C11" s="26" t="str">
        <x:v>Taladro industrial</x:v>
      </x:c>
      <x:c r="D11" s="26" t="str">
        <x:v>Elena Gil</x:v>
      </x:c>
      <x:c r="E11" s="26" t="str">
        <x:v>Taller</x:v>
      </x:c>
      <x:c r="F11" s="32" t="n">
        <x:v>45423</x:v>
      </x:c>
      <x:c r="G11" s="34" t="n">
        <x:v>310</x:v>
      </x:c>
      <x:c r="H11" s="26" t="str">
        <x:v>Bueno</x:v>
      </x:c>
      <x:c r="I11" s="26" t="str">
        <x:v>En uso</x:v>
      </x:c>
      <x:c r="J11" s="32" t="n">
        <x:v>46324</x:v>
      </x:c>
      <x:c r="K11" s="36" t="n">
        <x:f>IF(OR(A11="",J11=""),"",J11-TODAY())</x:f>
        <x:v>13</x:v>
      </x:c>
      <x:c r="L11" s="30" t="str">
        <x:f>IF(A11="","",IF(I11="Baja","DADO DE BAJA",IF(J11="","SIN DATO",IF(K11&lt;0,"VENCIDA",IF(K11&lt;=30,"POR VENCER","VIGENTE")))))</x:f>
        <x:v>POR VENCER</x:v>
      </x:c>
    </x:row>
    <x:row r="12" ht="22" customHeight="1">
      <x:c r="A12" s="26" t="str">
        <x:v>AF-006</x:v>
      </x:c>
      <x:c r="B12" s="26" t="str">
        <x:v>Mobiliario</x:v>
      </x:c>
      <x:c r="C12" s="26" t="str">
        <x:v>Archivador metálico</x:v>
      </x:c>
      <x:c r="D12" s="26" t="str">
        <x:v>Ana Vega</x:v>
      </x:c>
      <x:c r="E12" s="26" t="str">
        <x:v>Bodega</x:v>
      </x:c>
      <x:c r="F12" s="32" t="n">
        <x:v>43983</x:v>
      </x:c>
      <x:c r="G12" s="34" t="n">
        <x:v>180</x:v>
      </x:c>
      <x:c r="H12" s="26" t="str">
        <x:v>Regular</x:v>
      </x:c>
      <x:c r="I12" s="26" t="str">
        <x:v>Almacenado</x:v>
      </x:c>
      <x:c r="J12" s="32"/>
      <x:c r="K12" s="36" t="str">
        <x:f>IF(OR(A12="",J12=""),"",J12-TODAY())</x:f>
      </x:c>
      <x:c r="L12" s="30" t="str">
        <x:f>IF(A12="","",IF(I12="Baja","DADO DE BAJA",IF(J12="","SIN DATO",IF(K12&lt;0,"VENCIDA",IF(K12&lt;=30,"POR VENCER","VIGENTE")))))</x:f>
        <x:v>SIN DATO</x:v>
      </x:c>
    </x:row>
    <x:row r="13" ht="22" customHeight="1">
      <x:c r="A13" s="26"/>
      <x:c r="B13" s="26"/>
      <x:c r="C13" s="26"/>
      <x:c r="D13" s="26"/>
      <x:c r="E13" s="26"/>
      <x:c r="F13" s="32"/>
      <x:c r="G13" s="34"/>
      <x:c r="H13" s="26"/>
      <x:c r="I13" s="26"/>
      <x:c r="J13" s="32"/>
      <x:c r="K13" s="36" t="str">
        <x:f>IF(OR(A13="",J13=""),"",J13-TODAY())</x:f>
      </x:c>
      <x:c r="L13" s="30" t="str">
        <x:f>IF(A13="","",IF(I13="Baja","DADO DE BAJA",IF(J13="","SIN DATO",IF(K13&lt;0,"VENCIDA",IF(K13&lt;=30,"POR VENCER","VIGENTE")))))</x:f>
      </x:c>
    </x:row>
    <x:row r="14" ht="22" customHeight="1">
      <x:c r="A14" s="26"/>
      <x:c r="B14" s="26"/>
      <x:c r="C14" s="26"/>
      <x:c r="D14" s="26"/>
      <x:c r="E14" s="26"/>
      <x:c r="F14" s="32"/>
      <x:c r="G14" s="34"/>
      <x:c r="H14" s="26"/>
      <x:c r="I14" s="26"/>
      <x:c r="J14" s="32"/>
      <x:c r="K14" s="36" t="str">
        <x:f>IF(OR(A14="",J14=""),"",J14-TODAY())</x:f>
      </x:c>
      <x:c r="L14" s="30" t="str">
        <x:f>IF(A14="","",IF(I14="Baja","DADO DE BAJA",IF(J14="","SIN DATO",IF(K14&lt;0,"VENCIDA",IF(K14&lt;=30,"POR VENCER","VIGENTE")))))</x:f>
      </x:c>
    </x:row>
    <x:row r="15" ht="22" customHeight="1">
      <x:c r="A15" s="26"/>
      <x:c r="B15" s="26"/>
      <x:c r="C15" s="26"/>
      <x:c r="D15" s="26"/>
      <x:c r="E15" s="26"/>
      <x:c r="F15" s="32"/>
      <x:c r="G15" s="34"/>
      <x:c r="H15" s="26"/>
      <x:c r="I15" s="26"/>
      <x:c r="J15" s="32"/>
      <x:c r="K15" s="36" t="str">
        <x:f>IF(OR(A15="",J15=""),"",J15-TODAY())</x:f>
      </x:c>
      <x:c r="L15" s="30" t="str">
        <x:f>IF(A15="","",IF(I15="Baja","DADO DE BAJA",IF(J15="","SIN DATO",IF(K15&lt;0,"VENCIDA",IF(K15&lt;=30,"POR VENCER","VIGENTE")))))</x:f>
      </x:c>
    </x:row>
    <x:row r="16" ht="22" customHeight="1">
      <x:c r="A16" s="26"/>
      <x:c r="B16" s="26"/>
      <x:c r="C16" s="26"/>
      <x:c r="D16" s="26"/>
      <x:c r="E16" s="26"/>
      <x:c r="F16" s="32"/>
      <x:c r="G16" s="34"/>
      <x:c r="H16" s="26"/>
      <x:c r="I16" s="26"/>
      <x:c r="J16" s="32"/>
      <x:c r="K16" s="36" t="str">
        <x:f>IF(OR(A16="",J16=""),"",J16-TODAY())</x:f>
      </x:c>
      <x:c r="L16" s="30" t="str">
        <x:f>IF(A16="","",IF(I16="Baja","DADO DE BAJA",IF(J16="","SIN DATO",IF(K16&lt;0,"VENCIDA",IF(K16&lt;=30,"POR VENCER","VIGENTE")))))</x:f>
      </x:c>
    </x:row>
    <x:row r="17" ht="22" customHeight="1">
      <x:c r="A17" s="26"/>
      <x:c r="B17" s="26"/>
      <x:c r="C17" s="26"/>
      <x:c r="D17" s="26"/>
      <x:c r="E17" s="26"/>
      <x:c r="F17" s="32"/>
      <x:c r="G17" s="34"/>
      <x:c r="H17" s="26"/>
      <x:c r="I17" s="26"/>
      <x:c r="J17" s="32"/>
      <x:c r="K17" s="36" t="str">
        <x:f>IF(OR(A17="",J17=""),"",J17-TODAY())</x:f>
      </x:c>
      <x:c r="L17" s="30" t="str">
        <x:f>IF(A17="","",IF(I17="Baja","DADO DE BAJA",IF(J17="","SIN DATO",IF(K17&lt;0,"VENCIDA",IF(K17&lt;=30,"POR VENCER","VIGENTE")))))</x:f>
      </x:c>
    </x:row>
    <x:row r="18" ht="22" customHeight="1">
      <x:c r="A18" s="26"/>
      <x:c r="B18" s="26"/>
      <x:c r="C18" s="26"/>
      <x:c r="D18" s="26"/>
      <x:c r="E18" s="26"/>
      <x:c r="F18" s="32"/>
      <x:c r="G18" s="34"/>
      <x:c r="H18" s="26"/>
      <x:c r="I18" s="26"/>
      <x:c r="J18" s="32"/>
      <x:c r="K18" s="36" t="str">
        <x:f>IF(OR(A18="",J18=""),"",J18-TODAY())</x:f>
      </x:c>
      <x:c r="L18" s="30" t="str">
        <x:f>IF(A18="","",IF(I18="Baja","DADO DE BAJA",IF(J18="","SIN DATO",IF(K18&lt;0,"VENCIDA",IF(K18&lt;=30,"POR VENCER","VIGENTE")))))</x:f>
      </x:c>
    </x:row>
    <x:row r="19" ht="22" customHeight="1">
      <x:c r="A19" s="26"/>
      <x:c r="B19" s="26"/>
      <x:c r="C19" s="26"/>
      <x:c r="D19" s="26"/>
      <x:c r="E19" s="26"/>
      <x:c r="F19" s="32"/>
      <x:c r="G19" s="34"/>
      <x:c r="H19" s="26"/>
      <x:c r="I19" s="26"/>
      <x:c r="J19" s="32"/>
      <x:c r="K19" s="36" t="str">
        <x:f>IF(OR(A19="",J19=""),"",J19-TODAY())</x:f>
      </x:c>
      <x:c r="L19" s="30" t="str">
        <x:f>IF(A19="","",IF(I19="Baja","DADO DE BAJA",IF(J19="","SIN DATO",IF(K19&lt;0,"VENCIDA",IF(K19&lt;=30,"POR VENCER","VIGENTE")))))</x:f>
      </x:c>
    </x:row>
    <x:row r="20" ht="22" customHeight="1">
      <x:c r="A20" s="26"/>
      <x:c r="B20" s="26"/>
      <x:c r="C20" s="26"/>
      <x:c r="D20" s="26"/>
      <x:c r="E20" s="26"/>
      <x:c r="F20" s="32"/>
      <x:c r="G20" s="34"/>
      <x:c r="H20" s="26"/>
      <x:c r="I20" s="26"/>
      <x:c r="J20" s="32"/>
      <x:c r="K20" s="36" t="str">
        <x:f>IF(OR(A20="",J20=""),"",J20-TODAY())</x:f>
      </x:c>
      <x:c r="L20" s="30" t="str">
        <x:f>IF(A20="","",IF(I20="Baja","DADO DE BAJA",IF(J20="","SIN DATO",IF(K20&lt;0,"VENCIDA",IF(K20&lt;=30,"POR VENCER","VIGENTE")))))</x:f>
      </x:c>
    </x:row>
    <x:row r="21" ht="22" customHeight="1">
      <x:c r="A21" s="26"/>
      <x:c r="B21" s="26"/>
      <x:c r="C21" s="26"/>
      <x:c r="D21" s="26"/>
      <x:c r="E21" s="26"/>
      <x:c r="F21" s="32"/>
      <x:c r="G21" s="34"/>
      <x:c r="H21" s="26"/>
      <x:c r="I21" s="26"/>
      <x:c r="J21" s="32"/>
      <x:c r="K21" s="36" t="str">
        <x:f>IF(OR(A21="",J21=""),"",J21-TODAY())</x:f>
      </x:c>
      <x:c r="L21" s="30" t="str">
        <x:f>IF(A21="","",IF(I21="Baja","DADO DE BAJA",IF(J21="","SIN DATO",IF(K21&lt;0,"VENCIDA",IF(K21&lt;=30,"POR VENCER","VIGENTE")))))</x:f>
      </x:c>
    </x:row>
    <x:row r="22" ht="22" customHeight="1">
      <x:c r="A22" s="26"/>
      <x:c r="B22" s="26"/>
      <x:c r="C22" s="26"/>
      <x:c r="D22" s="26"/>
      <x:c r="E22" s="26"/>
      <x:c r="F22" s="32"/>
      <x:c r="G22" s="34"/>
      <x:c r="H22" s="26"/>
      <x:c r="I22" s="26"/>
      <x:c r="J22" s="32"/>
      <x:c r="K22" s="36" t="str">
        <x:f>IF(OR(A22="",J22=""),"",J22-TODAY())</x:f>
      </x:c>
      <x:c r="L22" s="30" t="str">
        <x:f>IF(A22="","",IF(I22="Baja","DADO DE BAJA",IF(J22="","SIN DATO",IF(K22&lt;0,"VENCIDA",IF(K22&lt;=30,"POR VENCER","VIGENTE")))))</x:f>
      </x:c>
    </x:row>
    <x:row r="23" ht="22" customHeight="1">
      <x:c r="A23" s="26"/>
      <x:c r="B23" s="26"/>
      <x:c r="C23" s="26"/>
      <x:c r="D23" s="26"/>
      <x:c r="E23" s="26"/>
      <x:c r="F23" s="32"/>
      <x:c r="G23" s="34"/>
      <x:c r="H23" s="26"/>
      <x:c r="I23" s="26"/>
      <x:c r="J23" s="32"/>
      <x:c r="K23" s="36" t="str">
        <x:f>IF(OR(A23="",J23=""),"",J23-TODAY())</x:f>
      </x:c>
      <x:c r="L23" s="30" t="str">
        <x:f>IF(A23="","",IF(I23="Baja","DADO DE BAJA",IF(J23="","SIN DATO",IF(K23&lt;0,"VENCIDA",IF(K23&lt;=30,"POR VENCER","VIGENTE")))))</x:f>
      </x:c>
    </x:row>
    <x:row r="24" ht="22" customHeight="1">
      <x:c r="A24" s="26"/>
      <x:c r="B24" s="26"/>
      <x:c r="C24" s="26"/>
      <x:c r="D24" s="26"/>
      <x:c r="E24" s="26"/>
      <x:c r="F24" s="32"/>
      <x:c r="G24" s="34"/>
      <x:c r="H24" s="26"/>
      <x:c r="I24" s="26"/>
      <x:c r="J24" s="32"/>
      <x:c r="K24" s="36" t="str">
        <x:f>IF(OR(A24="",J24=""),"",J24-TODAY())</x:f>
      </x:c>
      <x:c r="L24" s="30" t="str">
        <x:f>IF(A24="","",IF(I24="Baja","DADO DE BAJA",IF(J24="","SIN DATO",IF(K24&lt;0,"VENCIDA",IF(K24&lt;=30,"POR VENCER","VIGENTE")))))</x:f>
      </x:c>
    </x:row>
    <x:row r="25" ht="22" customHeight="1">
      <x:c r="A25" s="26"/>
      <x:c r="B25" s="26"/>
      <x:c r="C25" s="26"/>
      <x:c r="D25" s="26"/>
      <x:c r="E25" s="26"/>
      <x:c r="F25" s="32"/>
      <x:c r="G25" s="34"/>
      <x:c r="H25" s="26"/>
      <x:c r="I25" s="26"/>
      <x:c r="J25" s="32"/>
      <x:c r="K25" s="36" t="str">
        <x:f>IF(OR(A25="",J25=""),"",J25-TODAY())</x:f>
      </x:c>
      <x:c r="L25" s="30" t="str">
        <x:f>IF(A25="","",IF(I25="Baja","DADO DE BAJA",IF(J25="","SIN DATO",IF(K25&lt;0,"VENCIDA",IF(K25&lt;=30,"POR VENCER","VIGENTE")))))</x:f>
      </x:c>
    </x:row>
    <x:row r="26" ht="22" customHeight="1">
      <x:c r="A26" s="26"/>
      <x:c r="B26" s="26"/>
      <x:c r="C26" s="26"/>
      <x:c r="D26" s="26"/>
      <x:c r="E26" s="26"/>
      <x:c r="F26" s="32"/>
      <x:c r="G26" s="34"/>
      <x:c r="H26" s="26"/>
      <x:c r="I26" s="26"/>
      <x:c r="J26" s="32"/>
      <x:c r="K26" s="36" t="str">
        <x:f>IF(OR(A26="",J26=""),"",J26-TODAY())</x:f>
      </x:c>
      <x:c r="L26" s="30" t="str">
        <x:f>IF(A26="","",IF(I26="Baja","DADO DE BAJA",IF(J26="","SIN DATO",IF(K26&lt;0,"VENCIDA",IF(K26&lt;=30,"POR VENCER","VIGENTE")))))</x:f>
      </x:c>
    </x:row>
    <x:row r="27" ht="22" customHeight="1">
      <x:c r="A27" s="26"/>
      <x:c r="B27" s="26"/>
      <x:c r="C27" s="26"/>
      <x:c r="D27" s="26"/>
      <x:c r="E27" s="26"/>
      <x:c r="F27" s="32"/>
      <x:c r="G27" s="34"/>
      <x:c r="H27" s="26"/>
      <x:c r="I27" s="26"/>
      <x:c r="J27" s="32"/>
      <x:c r="K27" s="36" t="str">
        <x:f>IF(OR(A27="",J27=""),"",J27-TODAY())</x:f>
      </x:c>
      <x:c r="L27" s="30" t="str">
        <x:f>IF(A27="","",IF(I27="Baja","DADO DE BAJA",IF(J27="","SIN DATO",IF(K27&lt;0,"VENCIDA",IF(K27&lt;=30,"POR VENCER","VIGENTE")))))</x:f>
      </x:c>
    </x:row>
    <x:row r="28" ht="22" customHeight="1">
      <x:c r="A28" s="26"/>
      <x:c r="B28" s="26"/>
      <x:c r="C28" s="26"/>
      <x:c r="D28" s="26"/>
      <x:c r="E28" s="26"/>
      <x:c r="F28" s="32"/>
      <x:c r="G28" s="34"/>
      <x:c r="H28" s="26"/>
      <x:c r="I28" s="26"/>
      <x:c r="J28" s="32"/>
      <x:c r="K28" s="36" t="str">
        <x:f>IF(OR(A28="",J28=""),"",J28-TODAY())</x:f>
      </x:c>
      <x:c r="L28" s="30" t="str">
        <x:f>IF(A28="","",IF(I28="Baja","DADO DE BAJA",IF(J28="","SIN DATO",IF(K28&lt;0,"VENCIDA",IF(K28&lt;=30,"POR VENCER","VIGENTE")))))</x:f>
      </x:c>
    </x:row>
    <x:row r="29" ht="22" customHeight="1">
      <x:c r="A29" s="26"/>
      <x:c r="B29" s="26"/>
      <x:c r="C29" s="26"/>
      <x:c r="D29" s="26"/>
      <x:c r="E29" s="26"/>
      <x:c r="F29" s="32"/>
      <x:c r="G29" s="34"/>
      <x:c r="H29" s="26"/>
      <x:c r="I29" s="26"/>
      <x:c r="J29" s="32"/>
      <x:c r="K29" s="36" t="str">
        <x:f>IF(OR(A29="",J29=""),"",J29-TODAY())</x:f>
      </x:c>
      <x:c r="L29" s="30" t="str">
        <x:f>IF(A29="","",IF(I29="Baja","DADO DE BAJA",IF(J29="","SIN DATO",IF(K29&lt;0,"VENCIDA",IF(K29&lt;=30,"POR VENCER","VIGENTE")))))</x:f>
      </x:c>
    </x:row>
    <x:row r="30" ht="22" customHeight="1">
      <x:c r="A30" s="26"/>
      <x:c r="B30" s="26"/>
      <x:c r="C30" s="26"/>
      <x:c r="D30" s="26"/>
      <x:c r="E30" s="26"/>
      <x:c r="F30" s="32"/>
      <x:c r="G30" s="34"/>
      <x:c r="H30" s="26"/>
      <x:c r="I30" s="26"/>
      <x:c r="J30" s="32"/>
      <x:c r="K30" s="36" t="str">
        <x:f>IF(OR(A30="",J30=""),"",J30-TODAY())</x:f>
      </x:c>
      <x:c r="L30" s="30" t="str">
        <x:f>IF(A30="","",IF(I30="Baja","DADO DE BAJA",IF(J30="","SIN DATO",IF(K30&lt;0,"VENCIDA",IF(K30&lt;=30,"POR VENCER","VIGENTE")))))</x:f>
      </x:c>
    </x:row>
    <x:row r="31" ht="22" customHeight="1">
      <x:c r="A31" s="26"/>
      <x:c r="B31" s="26"/>
      <x:c r="C31" s="26"/>
      <x:c r="D31" s="26"/>
      <x:c r="E31" s="26"/>
      <x:c r="F31" s="32"/>
      <x:c r="G31" s="34"/>
      <x:c r="H31" s="26"/>
      <x:c r="I31" s="26"/>
      <x:c r="J31" s="32"/>
      <x:c r="K31" s="36" t="str">
        <x:f>IF(OR(A31="",J31=""),"",J31-TODAY())</x:f>
      </x:c>
      <x:c r="L31" s="30" t="str">
        <x:f>IF(A31="","",IF(I31="Baja","DADO DE BAJA",IF(J31="","SIN DATO",IF(K31&lt;0,"VENCIDA",IF(K31&lt;=30,"POR VENCER","VIGENTE")))))</x:f>
      </x:c>
    </x:row>
    <x:row r="32" ht="22" customHeight="1">
      <x:c r="A32" s="26"/>
      <x:c r="B32" s="26"/>
      <x:c r="C32" s="26"/>
      <x:c r="D32" s="26"/>
      <x:c r="E32" s="26"/>
      <x:c r="F32" s="32"/>
      <x:c r="G32" s="34"/>
      <x:c r="H32" s="26"/>
      <x:c r="I32" s="26"/>
      <x:c r="J32" s="32"/>
      <x:c r="K32" s="36" t="str">
        <x:f>IF(OR(A32="",J32=""),"",J32-TODAY())</x:f>
      </x:c>
      <x:c r="L32" s="30" t="str">
        <x:f>IF(A32="","",IF(I32="Baja","DADO DE BAJA",IF(J32="","SIN DATO",IF(K32&lt;0,"VENCIDA",IF(K32&lt;=30,"POR VENCER","VIGENTE")))))</x:f>
      </x:c>
    </x:row>
    <x:row r="33" ht="22" customHeight="1">
      <x:c r="A33" s="26"/>
      <x:c r="B33" s="26"/>
      <x:c r="C33" s="26"/>
      <x:c r="D33" s="26"/>
      <x:c r="E33" s="26"/>
      <x:c r="F33" s="32"/>
      <x:c r="G33" s="34"/>
      <x:c r="H33" s="26"/>
      <x:c r="I33" s="26"/>
      <x:c r="J33" s="32"/>
      <x:c r="K33" s="36" t="str">
        <x:f>IF(OR(A33="",J33=""),"",J33-TODAY())</x:f>
      </x:c>
      <x:c r="L33" s="30" t="str">
        <x:f>IF(A33="","",IF(I33="Baja","DADO DE BAJA",IF(J33="","SIN DATO",IF(K33&lt;0,"VENCIDA",IF(K33&lt;=30,"POR VENCER","VIGENTE")))))</x:f>
      </x:c>
    </x:row>
    <x:row r="34" ht="22" customHeight="1">
      <x:c r="A34" s="26"/>
      <x:c r="B34" s="26"/>
      <x:c r="C34" s="26"/>
      <x:c r="D34" s="26"/>
      <x:c r="E34" s="26"/>
      <x:c r="F34" s="32"/>
      <x:c r="G34" s="34"/>
      <x:c r="H34" s="26"/>
      <x:c r="I34" s="26"/>
      <x:c r="J34" s="32"/>
      <x:c r="K34" s="36" t="str">
        <x:f>IF(OR(A34="",J34=""),"",J34-TODAY())</x:f>
      </x:c>
      <x:c r="L34" s="30" t="str">
        <x:f>IF(A34="","",IF(I34="Baja","DADO DE BAJA",IF(J34="","SIN DATO",IF(K34&lt;0,"VENCIDA",IF(K34&lt;=30,"POR VENCER","VIGENTE")))))</x:f>
      </x:c>
    </x:row>
    <x:row r="35" ht="22" customHeight="1">
      <x:c r="A35" s="26"/>
      <x:c r="B35" s="26"/>
      <x:c r="C35" s="26"/>
      <x:c r="D35" s="26"/>
      <x:c r="E35" s="26"/>
      <x:c r="F35" s="32"/>
      <x:c r="G35" s="34"/>
      <x:c r="H35" s="26"/>
      <x:c r="I35" s="26"/>
      <x:c r="J35" s="32"/>
      <x:c r="K35" s="36" t="str">
        <x:f>IF(OR(A35="",J35=""),"",J35-TODAY())</x:f>
      </x:c>
      <x:c r="L35" s="30" t="str">
        <x:f>IF(A35="","",IF(I35="Baja","DADO DE BAJA",IF(J35="","SIN DATO",IF(K35&lt;0,"VENCIDA",IF(K35&lt;=30,"POR VENCER","VIGENTE")))))</x:f>
      </x:c>
    </x:row>
    <x:row r="36" ht="22" customHeight="1">
      <x:c r="A36" s="26"/>
      <x:c r="B36" s="26"/>
      <x:c r="C36" s="26"/>
      <x:c r="D36" s="26"/>
      <x:c r="E36" s="26"/>
      <x:c r="F36" s="32"/>
      <x:c r="G36" s="34"/>
      <x:c r="H36" s="26"/>
      <x:c r="I36" s="26"/>
      <x:c r="J36" s="32"/>
      <x:c r="K36" s="36" t="str">
        <x:f>IF(OR(A36="",J36=""),"",J36-TODAY())</x:f>
      </x:c>
      <x:c r="L36" s="30" t="str">
        <x:f>IF(A36="","",IF(I36="Baja","DADO DE BAJA",IF(J36="","SIN DATO",IF(K36&lt;0,"VENCIDA",IF(K36&lt;=30,"POR VENCER","VIGENTE")))))</x:f>
      </x:c>
    </x:row>
    <x:row r="37" ht="22" customHeight="1">
      <x:c r="A37" s="26"/>
      <x:c r="B37" s="26"/>
      <x:c r="C37" s="26"/>
      <x:c r="D37" s="26"/>
      <x:c r="E37" s="26"/>
      <x:c r="F37" s="32"/>
      <x:c r="G37" s="34"/>
      <x:c r="H37" s="26"/>
      <x:c r="I37" s="26"/>
      <x:c r="J37" s="32"/>
      <x:c r="K37" s="36" t="str">
        <x:f>IF(OR(A37="",J37=""),"",J37-TODAY())</x:f>
      </x:c>
      <x:c r="L37" s="30" t="str">
        <x:f>IF(A37="","",IF(I37="Baja","DADO DE BAJA",IF(J37="","SIN DATO",IF(K37&lt;0,"VENCIDA",IF(K37&lt;=30,"POR VENCER","VIGENTE")))))</x:f>
      </x:c>
    </x:row>
    <x:row r="38" ht="22" customHeight="1">
      <x:c r="A38" s="26"/>
      <x:c r="B38" s="26"/>
      <x:c r="C38" s="26"/>
      <x:c r="D38" s="26"/>
      <x:c r="E38" s="26"/>
      <x:c r="F38" s="32"/>
      <x:c r="G38" s="34"/>
      <x:c r="H38" s="26"/>
      <x:c r="I38" s="26"/>
      <x:c r="J38" s="32"/>
      <x:c r="K38" s="36" t="str">
        <x:f>IF(OR(A38="",J38=""),"",J38-TODAY())</x:f>
      </x:c>
      <x:c r="L38" s="30" t="str">
        <x:f>IF(A38="","",IF(I38="Baja","DADO DE BAJA",IF(J38="","SIN DATO",IF(K38&lt;0,"VENCIDA",IF(K38&lt;=30,"POR VENCER","VIGENTE")))))</x:f>
      </x:c>
    </x:row>
    <x:row r="39" ht="22" customHeight="1">
      <x:c r="A39" s="26"/>
      <x:c r="B39" s="26"/>
      <x:c r="C39" s="26"/>
      <x:c r="D39" s="26"/>
      <x:c r="E39" s="26"/>
      <x:c r="F39" s="32"/>
      <x:c r="G39" s="34"/>
      <x:c r="H39" s="26"/>
      <x:c r="I39" s="26"/>
      <x:c r="J39" s="32"/>
      <x:c r="K39" s="36" t="str">
        <x:f>IF(OR(A39="",J39=""),"",J39-TODAY())</x:f>
      </x:c>
      <x:c r="L39" s="30" t="str">
        <x:f>IF(A39="","",IF(I39="Baja","DADO DE BAJA",IF(J39="","SIN DATO",IF(K39&lt;0,"VENCIDA",IF(K39&lt;=30,"POR VENCER","VIGENTE")))))</x:f>
      </x:c>
    </x:row>
    <x:row r="40" ht="22" customHeight="1">
      <x:c r="A40" s="26"/>
      <x:c r="B40" s="26"/>
      <x:c r="C40" s="26"/>
      <x:c r="D40" s="26"/>
      <x:c r="E40" s="26"/>
      <x:c r="F40" s="32"/>
      <x:c r="G40" s="34"/>
      <x:c r="H40" s="26"/>
      <x:c r="I40" s="26"/>
      <x:c r="J40" s="32"/>
      <x:c r="K40" s="36" t="str">
        <x:f>IF(OR(A40="",J40=""),"",J40-TODAY())</x:f>
      </x:c>
      <x:c r="L40" s="30" t="str">
        <x:f>IF(A40="","",IF(I40="Baja","DADO DE BAJA",IF(J40="","SIN DATO",IF(K40&lt;0,"VENCIDA",IF(K40&lt;=30,"POR VENCER","VIGENTE")))))</x:f>
      </x:c>
    </x:row>
    <x:row r="41" ht="22" customHeight="1">
      <x:c r="A41" s="26"/>
      <x:c r="B41" s="26"/>
      <x:c r="C41" s="26"/>
      <x:c r="D41" s="26"/>
      <x:c r="E41" s="26"/>
      <x:c r="F41" s="32"/>
      <x:c r="G41" s="34"/>
      <x:c r="H41" s="26"/>
      <x:c r="I41" s="26"/>
      <x:c r="J41" s="32"/>
      <x:c r="K41" s="36" t="str">
        <x:f>IF(OR(A41="",J41=""),"",J41-TODAY())</x:f>
      </x:c>
      <x:c r="L41" s="30" t="str">
        <x:f>IF(A41="","",IF(I41="Baja","DADO DE BAJA",IF(J41="","SIN DATO",IF(K41&lt;0,"VENCIDA",IF(K41&lt;=30,"POR VENCER","VIGENTE")))))</x:f>
      </x:c>
    </x:row>
    <x:row r="42" ht="22" customHeight="1">
      <x:c r="A42" s="26"/>
      <x:c r="B42" s="26"/>
      <x:c r="C42" s="26"/>
      <x:c r="D42" s="26"/>
      <x:c r="E42" s="26"/>
      <x:c r="F42" s="32"/>
      <x:c r="G42" s="34"/>
      <x:c r="H42" s="26"/>
      <x:c r="I42" s="26"/>
      <x:c r="J42" s="32"/>
      <x:c r="K42" s="36" t="str">
        <x:f>IF(OR(A42="",J42=""),"",J42-TODAY())</x:f>
      </x:c>
      <x:c r="L42" s="30" t="str">
        <x:f>IF(A42="","",IF(I42="Baja","DADO DE BAJA",IF(J42="","SIN DATO",IF(K42&lt;0,"VENCIDA",IF(K42&lt;=30,"POR VENCER","VIGENTE")))))</x:f>
      </x:c>
    </x:row>
    <x:row r="43" ht="22" customHeight="1">
      <x:c r="A43" s="26"/>
      <x:c r="B43" s="26"/>
      <x:c r="C43" s="26"/>
      <x:c r="D43" s="26"/>
      <x:c r="E43" s="26"/>
      <x:c r="F43" s="32"/>
      <x:c r="G43" s="34"/>
      <x:c r="H43" s="26"/>
      <x:c r="I43" s="26"/>
      <x:c r="J43" s="32"/>
      <x:c r="K43" s="36" t="str">
        <x:f>IF(OR(A43="",J43=""),"",J43-TODAY())</x:f>
      </x:c>
      <x:c r="L43" s="30" t="str">
        <x:f>IF(A43="","",IF(I43="Baja","DADO DE BAJA",IF(J43="","SIN DATO",IF(K43&lt;0,"VENCIDA",IF(K43&lt;=30,"POR VENCER","VIGENTE")))))</x:f>
      </x:c>
    </x:row>
    <x:row r="44" ht="22" customHeight="1">
      <x:c r="A44" s="26"/>
      <x:c r="B44" s="26"/>
      <x:c r="C44" s="26"/>
      <x:c r="D44" s="26"/>
      <x:c r="E44" s="26"/>
      <x:c r="F44" s="32"/>
      <x:c r="G44" s="34"/>
      <x:c r="H44" s="26"/>
      <x:c r="I44" s="26"/>
      <x:c r="J44" s="32"/>
      <x:c r="K44" s="36" t="str">
        <x:f>IF(OR(A44="",J44=""),"",J44-TODAY())</x:f>
      </x:c>
      <x:c r="L44" s="30" t="str">
        <x:f>IF(A44="","",IF(I44="Baja","DADO DE BAJA",IF(J44="","SIN DATO",IF(K44&lt;0,"VENCIDA",IF(K44&lt;=30,"POR VENCER","VIGENTE")))))</x:f>
      </x:c>
    </x:row>
    <x:row r="45" ht="22" customHeight="1">
      <x:c r="A45" s="26"/>
      <x:c r="B45" s="26"/>
      <x:c r="C45" s="26"/>
      <x:c r="D45" s="26"/>
      <x:c r="E45" s="26"/>
      <x:c r="F45" s="32"/>
      <x:c r="G45" s="34"/>
      <x:c r="H45" s="26"/>
      <x:c r="I45" s="26"/>
      <x:c r="J45" s="32"/>
      <x:c r="K45" s="36" t="str">
        <x:f>IF(OR(A45="",J45=""),"",J45-TODAY())</x:f>
      </x:c>
      <x:c r="L45" s="30" t="str">
        <x:f>IF(A45="","",IF(I45="Baja","DADO DE BAJA",IF(J45="","SIN DATO",IF(K45&lt;0,"VENCIDA",IF(K45&lt;=30,"POR VENCER","VIGENTE")))))</x:f>
      </x:c>
    </x:row>
    <x:row r="46" ht="22" customHeight="1">
      <x:c r="A46" s="26"/>
      <x:c r="B46" s="26"/>
      <x:c r="C46" s="26"/>
      <x:c r="D46" s="26"/>
      <x:c r="E46" s="26"/>
      <x:c r="F46" s="32"/>
      <x:c r="G46" s="34"/>
      <x:c r="H46" s="26"/>
      <x:c r="I46" s="26"/>
      <x:c r="J46" s="32"/>
      <x:c r="K46" s="36" t="str">
        <x:f>IF(OR(A46="",J46=""),"",J46-TODAY())</x:f>
      </x:c>
      <x:c r="L46" s="30" t="str">
        <x:f>IF(A46="","",IF(I46="Baja","DADO DE BAJA",IF(J46="","SIN DATO",IF(K46&lt;0,"VENCIDA",IF(K46&lt;=30,"POR VENCER","VIGENTE")))))</x:f>
      </x:c>
    </x:row>
    <x:row r="47" ht="22" customHeight="1">
      <x:c r="A47" s="26"/>
      <x:c r="B47" s="26"/>
      <x:c r="C47" s="26"/>
      <x:c r="D47" s="26"/>
      <x:c r="E47" s="26"/>
      <x:c r="F47" s="32"/>
      <x:c r="G47" s="34"/>
      <x:c r="H47" s="26"/>
      <x:c r="I47" s="26"/>
      <x:c r="J47" s="32"/>
      <x:c r="K47" s="36" t="str">
        <x:f>IF(OR(A47="",J47=""),"",J47-TODAY())</x:f>
      </x:c>
      <x:c r="L47" s="30" t="str">
        <x:f>IF(A47="","",IF(I47="Baja","DADO DE BAJA",IF(J47="","SIN DATO",IF(K47&lt;0,"VENCIDA",IF(K47&lt;=30,"POR VENCER","VIGENTE")))))</x:f>
      </x:c>
    </x:row>
    <x:row r="48" ht="22" customHeight="1">
      <x:c r="A48" s="26"/>
      <x:c r="B48" s="26"/>
      <x:c r="C48" s="26"/>
      <x:c r="D48" s="26"/>
      <x:c r="E48" s="26"/>
      <x:c r="F48" s="32"/>
      <x:c r="G48" s="34"/>
      <x:c r="H48" s="26"/>
      <x:c r="I48" s="26"/>
      <x:c r="J48" s="32"/>
      <x:c r="K48" s="36" t="str">
        <x:f>IF(OR(A48="",J48=""),"",J48-TODAY())</x:f>
      </x:c>
      <x:c r="L48" s="30" t="str">
        <x:f>IF(A48="","",IF(I48="Baja","DADO DE BAJA",IF(J48="","SIN DATO",IF(K48&lt;0,"VENCIDA",IF(K48&lt;=30,"POR VENCER","VIGENTE")))))</x:f>
      </x:c>
    </x:row>
    <x:row r="49" ht="22" customHeight="1">
      <x:c r="A49" s="26"/>
      <x:c r="B49" s="26"/>
      <x:c r="C49" s="26"/>
      <x:c r="D49" s="26"/>
      <x:c r="E49" s="26"/>
      <x:c r="F49" s="32"/>
      <x:c r="G49" s="34"/>
      <x:c r="H49" s="26"/>
      <x:c r="I49" s="26"/>
      <x:c r="J49" s="32"/>
      <x:c r="K49" s="36" t="str">
        <x:f>IF(OR(A49="",J49=""),"",J49-TODAY())</x:f>
      </x:c>
      <x:c r="L49" s="30" t="str">
        <x:f>IF(A49="","",IF(I49="Baja","DADO DE BAJA",IF(J49="","SIN DATO",IF(K49&lt;0,"VENCIDA",IF(K49&lt;=30,"POR VENCER","VIGENTE")))))</x:f>
      </x:c>
    </x:row>
    <x:row r="50" ht="22" customHeight="1">
      <x:c r="A50" s="26"/>
      <x:c r="B50" s="26"/>
      <x:c r="C50" s="26"/>
      <x:c r="D50" s="26"/>
      <x:c r="E50" s="26"/>
      <x:c r="F50" s="32"/>
      <x:c r="G50" s="34"/>
      <x:c r="H50" s="26"/>
      <x:c r="I50" s="26"/>
      <x:c r="J50" s="32"/>
      <x:c r="K50" s="36" t="str">
        <x:f>IF(OR(A50="",J50=""),"",J50-TODAY())</x:f>
      </x:c>
      <x:c r="L50" s="30" t="str">
        <x:f>IF(A50="","",IF(I50="Baja","DADO DE BAJA",IF(J50="","SIN DATO",IF(K50&lt;0,"VENCIDA",IF(K50&lt;=30,"POR VENCER","VIGENTE")))))</x:f>
      </x:c>
    </x:row>
    <x:row r="51" ht="22" customHeight="1">
      <x:c r="A51" s="26"/>
      <x:c r="B51" s="26"/>
      <x:c r="C51" s="26"/>
      <x:c r="D51" s="26"/>
      <x:c r="E51" s="26"/>
      <x:c r="F51" s="32"/>
      <x:c r="G51" s="34"/>
      <x:c r="H51" s="26"/>
      <x:c r="I51" s="26"/>
      <x:c r="J51" s="32"/>
      <x:c r="K51" s="36" t="str">
        <x:f>IF(OR(A51="",J51=""),"",J51-TODAY())</x:f>
      </x:c>
      <x:c r="L51" s="30" t="str">
        <x:f>IF(A51="","",IF(I51="Baja","DADO DE BAJA",IF(J51="","SIN DATO",IF(K51&lt;0,"VENCIDA",IF(K51&lt;=30,"POR VENCER","VIGENTE")))))</x:f>
      </x:c>
    </x:row>
    <x:row r="52" ht="22" customHeight="1">
      <x:c r="A52" s="26"/>
      <x:c r="B52" s="26"/>
      <x:c r="C52" s="26"/>
      <x:c r="D52" s="26"/>
      <x:c r="E52" s="26"/>
      <x:c r="F52" s="32"/>
      <x:c r="G52" s="34"/>
      <x:c r="H52" s="26"/>
      <x:c r="I52" s="26"/>
      <x:c r="J52" s="32"/>
      <x:c r="K52" s="36" t="str">
        <x:f>IF(OR(A52="",J52=""),"",J52-TODAY())</x:f>
      </x:c>
      <x:c r="L52" s="30" t="str">
        <x:f>IF(A52="","",IF(I52="Baja","DADO DE BAJA",IF(J52="","SIN DATO",IF(K52&lt;0,"VENCIDA",IF(K52&lt;=30,"POR VENCER","VIGENTE")))))</x:f>
      </x:c>
    </x:row>
    <x:row r="53" ht="22" customHeight="1">
      <x:c r="A53" s="26"/>
      <x:c r="B53" s="26"/>
      <x:c r="C53" s="26"/>
      <x:c r="D53" s="26"/>
      <x:c r="E53" s="26"/>
      <x:c r="F53" s="32"/>
      <x:c r="G53" s="34"/>
      <x:c r="H53" s="26"/>
      <x:c r="I53" s="26"/>
      <x:c r="J53" s="32"/>
      <x:c r="K53" s="36" t="str">
        <x:f>IF(OR(A53="",J53=""),"",J53-TODAY())</x:f>
      </x:c>
      <x:c r="L53" s="30" t="str">
        <x:f>IF(A53="","",IF(I53="Baja","DADO DE BAJA",IF(J53="","SIN DATO",IF(K53&lt;0,"VENCIDA",IF(K53&lt;=30,"POR VENCER","VIGENTE")))))</x:f>
      </x:c>
    </x:row>
    <x:row r="54" ht="22" customHeight="1">
      <x:c r="A54" s="26"/>
      <x:c r="B54" s="26"/>
      <x:c r="C54" s="26"/>
      <x:c r="D54" s="26"/>
      <x:c r="E54" s="26"/>
      <x:c r="F54" s="32"/>
      <x:c r="G54" s="34"/>
      <x:c r="H54" s="26"/>
      <x:c r="I54" s="26"/>
      <x:c r="J54" s="32"/>
      <x:c r="K54" s="36" t="str">
        <x:f>IF(OR(A54="",J54=""),"",J54-TODAY())</x:f>
      </x:c>
      <x:c r="L54" s="30" t="str">
        <x:f>IF(A54="","",IF(I54="Baja","DADO DE BAJA",IF(J54="","SIN DATO",IF(K54&lt;0,"VENCIDA",IF(K54&lt;=30,"POR VENCER","VIGENTE")))))</x:f>
      </x:c>
    </x:row>
    <x:row r="55" ht="22" customHeight="1">
      <x:c r="A55" s="26"/>
      <x:c r="B55" s="26"/>
      <x:c r="C55" s="26"/>
      <x:c r="D55" s="26"/>
      <x:c r="E55" s="26"/>
      <x:c r="F55" s="32"/>
      <x:c r="G55" s="34"/>
      <x:c r="H55" s="26"/>
      <x:c r="I55" s="26"/>
      <x:c r="J55" s="32"/>
      <x:c r="K55" s="36" t="str">
        <x:f>IF(OR(A55="",J55=""),"",J55-TODAY())</x:f>
      </x:c>
      <x:c r="L55" s="30" t="str">
        <x:f>IF(A55="","",IF(I55="Baja","DADO DE BAJA",IF(J55="","SIN DATO",IF(K55&lt;0,"VENCIDA",IF(K55&lt;=30,"POR VENCER","VIGENTE")))))</x:f>
      </x:c>
    </x:row>
    <x:row r="56" ht="22" customHeight="1">
      <x:c r="A56" s="26"/>
      <x:c r="B56" s="26"/>
      <x:c r="C56" s="26"/>
      <x:c r="D56" s="26"/>
      <x:c r="E56" s="26"/>
      <x:c r="F56" s="32"/>
      <x:c r="G56" s="34"/>
      <x:c r="H56" s="26"/>
      <x:c r="I56" s="26"/>
      <x:c r="J56" s="32"/>
      <x:c r="K56" s="36" t="str">
        <x:f>IF(OR(A56="",J56=""),"",J56-TODAY())</x:f>
      </x:c>
      <x:c r="L56" s="30" t="str">
        <x:f>IF(A56="","",IF(I56="Baja","DADO DE BAJA",IF(J56="","SIN DATO",IF(K56&lt;0,"VENCIDA",IF(K56&lt;=30,"POR VENCER","VIGENTE")))))</x:f>
      </x:c>
    </x:row>
    <x:row r="57" ht="22" customHeight="1">
      <x:c r="A57" s="26"/>
      <x:c r="B57" s="26"/>
      <x:c r="C57" s="26"/>
      <x:c r="D57" s="26"/>
      <x:c r="E57" s="26"/>
      <x:c r="F57" s="32"/>
      <x:c r="G57" s="34"/>
      <x:c r="H57" s="26"/>
      <x:c r="I57" s="26"/>
      <x:c r="J57" s="32"/>
      <x:c r="K57" s="36" t="str">
        <x:f>IF(OR(A57="",J57=""),"",J57-TODAY())</x:f>
      </x:c>
      <x:c r="L57" s="30" t="str">
        <x:f>IF(A57="","",IF(I57="Baja","DADO DE BAJA",IF(J57="","SIN DATO",IF(K57&lt;0,"VENCIDA",IF(K57&lt;=30,"POR VENCER","VIGENTE")))))</x:f>
      </x:c>
    </x:row>
    <x:row r="58" ht="22" customHeight="1">
      <x:c r="A58" s="26"/>
      <x:c r="B58" s="26"/>
      <x:c r="C58" s="26"/>
      <x:c r="D58" s="26"/>
      <x:c r="E58" s="26"/>
      <x:c r="F58" s="32"/>
      <x:c r="G58" s="34"/>
      <x:c r="H58" s="26"/>
      <x:c r="I58" s="26"/>
      <x:c r="J58" s="32"/>
      <x:c r="K58" s="36" t="str">
        <x:f>IF(OR(A58="",J58=""),"",J58-TODAY())</x:f>
      </x:c>
      <x:c r="L58" s="30" t="str">
        <x:f>IF(A58="","",IF(I58="Baja","DADO DE BAJA",IF(J58="","SIN DATO",IF(K58&lt;0,"VENCIDA",IF(K58&lt;=30,"POR VENCER","VIGENTE")))))</x:f>
      </x:c>
    </x:row>
    <x:row r="59" ht="22" customHeight="1">
      <x:c r="A59" s="26"/>
      <x:c r="B59" s="26"/>
      <x:c r="C59" s="26"/>
      <x:c r="D59" s="26"/>
      <x:c r="E59" s="26"/>
      <x:c r="F59" s="32"/>
      <x:c r="G59" s="34"/>
      <x:c r="H59" s="26"/>
      <x:c r="I59" s="26"/>
      <x:c r="J59" s="32"/>
      <x:c r="K59" s="36" t="str">
        <x:f>IF(OR(A59="",J59=""),"",J59-TODAY())</x:f>
      </x:c>
      <x:c r="L59" s="30" t="str">
        <x:f>IF(A59="","",IF(I59="Baja","DADO DE BAJA",IF(J59="","SIN DATO",IF(K59&lt;0,"VENCIDA",IF(K59&lt;=30,"POR VENCER","VIGENTE")))))</x:f>
      </x:c>
    </x:row>
    <x:row r="60" ht="22" customHeight="1">
      <x:c r="A60" s="26"/>
      <x:c r="B60" s="26"/>
      <x:c r="C60" s="26"/>
      <x:c r="D60" s="26"/>
      <x:c r="E60" s="26"/>
      <x:c r="F60" s="32"/>
      <x:c r="G60" s="34"/>
      <x:c r="H60" s="26"/>
      <x:c r="I60" s="26"/>
      <x:c r="J60" s="32"/>
      <x:c r="K60" s="36" t="str">
        <x:f>IF(OR(A60="",J60=""),"",J60-TODAY())</x:f>
      </x:c>
      <x:c r="L60" s="30" t="str">
        <x:f>IF(A60="","",IF(I60="Baja","DADO DE BAJA",IF(J60="","SIN DATO",IF(K60&lt;0,"VENCIDA",IF(K60&lt;=30,"POR VENCER","VIGENTE")))))</x:f>
      </x:c>
    </x:row>
    <x:row r="61" ht="22" customHeight="1">
      <x:c r="A61" s="26"/>
      <x:c r="B61" s="26"/>
      <x:c r="C61" s="26"/>
      <x:c r="D61" s="26"/>
      <x:c r="E61" s="26"/>
      <x:c r="F61" s="32"/>
      <x:c r="G61" s="34"/>
      <x:c r="H61" s="26"/>
      <x:c r="I61" s="26"/>
      <x:c r="J61" s="32"/>
      <x:c r="K61" s="36" t="str">
        <x:f>IF(OR(A61="",J61=""),"",J61-TODAY())</x:f>
      </x:c>
      <x:c r="L61" s="30" t="str">
        <x:f>IF(A61="","",IF(I61="Baja","DADO DE BAJA",IF(J61="","SIN DATO",IF(K61&lt;0,"VENCIDA",IF(K61&lt;=30,"POR VENCER","VIGENTE")))))</x:f>
      </x:c>
    </x:row>
    <x:row r="62" ht="22" customHeight="1">
      <x:c r="A62" s="26"/>
      <x:c r="B62" s="26"/>
      <x:c r="C62" s="26"/>
      <x:c r="D62" s="26"/>
      <x:c r="E62" s="26"/>
      <x:c r="F62" s="32"/>
      <x:c r="G62" s="34"/>
      <x:c r="H62" s="26"/>
      <x:c r="I62" s="26"/>
      <x:c r="J62" s="32"/>
      <x:c r="K62" s="36" t="str">
        <x:f>IF(OR(A62="",J62=""),"",J62-TODAY())</x:f>
      </x:c>
      <x:c r="L62" s="30" t="str">
        <x:f>IF(A62="","",IF(I62="Baja","DADO DE BAJA",IF(J62="","SIN DATO",IF(K62&lt;0,"VENCIDA",IF(K62&lt;=30,"POR VENCER","VIGENTE")))))</x:f>
      </x:c>
    </x:row>
    <x:row r="63" ht="22" customHeight="1">
      <x:c r="A63" s="26"/>
      <x:c r="B63" s="26"/>
      <x:c r="C63" s="26"/>
      <x:c r="D63" s="26"/>
      <x:c r="E63" s="26"/>
      <x:c r="F63" s="32"/>
      <x:c r="G63" s="34"/>
      <x:c r="H63" s="26"/>
      <x:c r="I63" s="26"/>
      <x:c r="J63" s="32"/>
      <x:c r="K63" s="36" t="str">
        <x:f>IF(OR(A63="",J63=""),"",J63-TODAY())</x:f>
      </x:c>
      <x:c r="L63" s="30" t="str">
        <x:f>IF(A63="","",IF(I63="Baja","DADO DE BAJA",IF(J63="","SIN DATO",IF(K63&lt;0,"VENCIDA",IF(K63&lt;=30,"POR VENCER","VIGENTE")))))</x:f>
      </x:c>
    </x:row>
    <x:row r="64" ht="22" customHeight="1">
      <x:c r="A64" s="26"/>
      <x:c r="B64" s="26"/>
      <x:c r="C64" s="26"/>
      <x:c r="D64" s="26"/>
      <x:c r="E64" s="26"/>
      <x:c r="F64" s="32"/>
      <x:c r="G64" s="34"/>
      <x:c r="H64" s="26"/>
      <x:c r="I64" s="26"/>
      <x:c r="J64" s="32"/>
      <x:c r="K64" s="36" t="str">
        <x:f>IF(OR(A64="",J64=""),"",J64-TODAY())</x:f>
      </x:c>
      <x:c r="L64" s="30" t="str">
        <x:f>IF(A64="","",IF(I64="Baja","DADO DE BAJA",IF(J64="","SIN DATO",IF(K64&lt;0,"VENCIDA",IF(K64&lt;=30,"POR VENCER","VIGENTE")))))</x:f>
      </x:c>
    </x:row>
    <x:row r="65" ht="22" customHeight="1">
      <x:c r="A65" s="26"/>
      <x:c r="B65" s="26"/>
      <x:c r="C65" s="26"/>
      <x:c r="D65" s="26"/>
      <x:c r="E65" s="26"/>
      <x:c r="F65" s="32"/>
      <x:c r="G65" s="34"/>
      <x:c r="H65" s="26"/>
      <x:c r="I65" s="26"/>
      <x:c r="J65" s="32"/>
      <x:c r="K65" s="36" t="str">
        <x:f>IF(OR(A65="",J65=""),"",J65-TODAY())</x:f>
      </x:c>
      <x:c r="L65" s="30" t="str">
        <x:f>IF(A65="","",IF(I65="Baja","DADO DE BAJA",IF(J65="","SIN DATO",IF(K65&lt;0,"VENCIDA",IF(K65&lt;=30,"POR VENCER","VIGENTE")))))</x:f>
      </x:c>
    </x:row>
    <x:row r="66" ht="22" customHeight="1">
      <x:c r="A66" s="26"/>
      <x:c r="B66" s="26"/>
      <x:c r="C66" s="26"/>
      <x:c r="D66" s="26"/>
      <x:c r="E66" s="26"/>
      <x:c r="F66" s="32"/>
      <x:c r="G66" s="34"/>
      <x:c r="H66" s="26"/>
      <x:c r="I66" s="26"/>
      <x:c r="J66" s="32"/>
      <x:c r="K66" s="36" t="str">
        <x:f>IF(OR(A66="",J66=""),"",J66-TODAY())</x:f>
      </x:c>
      <x:c r="L66" s="30" t="str">
        <x:f>IF(A66="","",IF(I66="Baja","DADO DE BAJA",IF(J66="","SIN DATO",IF(K66&lt;0,"VENCIDA",IF(K66&lt;=30,"POR VENCER","VIGENTE")))))</x:f>
      </x:c>
    </x:row>
  </x:sheetData>
  <x:mergeCells>
    <x:mergeCell ref="A1:L2"/>
    <x:mergeCell ref="A3:L3"/>
  </x:mergeCells>
  <x:conditionalFormatting sqref="L7:L66">
    <x:cfRule type="expression" dxfId="0" priority="1">
      <x:formula>$L7="VENCIDA"</x:formula>
    </x:cfRule>
    <x:cfRule type="expression" dxfId="1" priority="2">
      <x:formula>$L7="POR VENCER"</x:formula>
    </x:cfRule>
  </x:conditionalFormatting>
  <x:dataValidations count="2">
    <x:dataValidation type="list" sqref="H7:H66">
      <x:formula1>"Excelente,Bueno,Regular,Malo"</x:formula1>
    </x:dataValidation>
    <x:dataValidation type="list" sqref="I7:I66">
      <x:formula1>"En uso,Almacenado,En reparación,Baja"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5" customHeight="1">
      <x:c r="A1" s="38" t="str">
        <x:v>PANEL | INVENTARIO DE ACTIVOS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25" customHeight="1">
      <x:c r="A2" s="38"/>
      <x:c r="B2" s="38"/>
      <x:c r="C2" s="38"/>
      <x:c r="D2" s="38"/>
      <x:c r="E2" s="38"/>
      <x:c r="F2" s="38"/>
      <x:c r="G2" s="38"/>
      <x:c r="H2" s="38"/>
      <x:c r="I2" s="38"/>
      <x:c r="J2" s="38"/>
    </x:row>
    <x:row r="3" ht="27" customHeight="1">
      <x:c r="A3" s="41" t="str">
        <x:v>Indicadores automáticos a partir de 60 filas editables de la hoja Inventario.</x:v>
      </x:c>
      <x:c r="B3" s="41"/>
      <x:c r="C3" s="41"/>
      <x:c r="D3" s="41"/>
      <x:c r="E3" s="41"/>
      <x:c r="F3" s="41"/>
      <x:c r="G3" s="41"/>
      <x:c r="H3" s="41"/>
      <x:c r="I3" s="41"/>
      <x:c r="J3" s="41"/>
    </x:row>
    <x:row r="6" ht="31" customHeight="1">
      <x:c r="B6" s="44" t="str">
        <x:v>Bienes registrados</x:v>
      </x:c>
      <x:c r="C6" s="44"/>
      <x:c r="D6" s="44"/>
      <x:c r="E6" s="47" t="n">
        <x:f>COUNTA(Inventario!A7:A66)</x:f>
        <x:v>6</x:v>
      </x:c>
      <x:c r="F6" s="47"/>
      <x:c r="G6" s="47"/>
    </x:row>
    <x:row r="7" ht="31" customHeight="1">
      <x:c r="B7" s="44" t="str">
        <x:v>Valor de adquisición</x:v>
      </x:c>
      <x:c r="C7" s="44"/>
      <x:c r="D7" s="44"/>
      <x:c r="E7" s="50" t="n">
        <x:f>SUM(Inventario!G7:G66)</x:f>
        <x:v>3870</x:v>
      </x:c>
      <x:c r="F7" s="47"/>
      <x:c r="G7" s="47"/>
    </x:row>
    <x:row r="8" ht="31" customHeight="1">
      <x:c r="B8" s="44" t="str">
        <x:v>Activos en uso</x:v>
      </x:c>
      <x:c r="C8" s="44"/>
      <x:c r="D8" s="44"/>
      <x:c r="E8" s="47" t="n">
        <x:f>COUNTIF(Inventario!I7:I66,"En uso")</x:f>
        <x:v>4</x:v>
      </x:c>
      <x:c r="F8" s="47"/>
      <x:c r="G8" s="47"/>
    </x:row>
    <x:row r="9" ht="31" customHeight="1">
      <x:c r="B9" s="44" t="str">
        <x:v>En reparación</x:v>
      </x:c>
      <x:c r="C9" s="44"/>
      <x:c r="D9" s="44"/>
      <x:c r="E9" s="47" t="n">
        <x:f>COUNTIF(Inventario!I7:I66,"En reparación")</x:f>
        <x:v>1</x:v>
      </x:c>
      <x:c r="F9" s="47"/>
      <x:c r="G9" s="47"/>
    </x:row>
    <x:row r="10" ht="31" customHeight="1">
      <x:c r="B10" s="44" t="str">
        <x:v>Garantías por vencer</x:v>
      </x:c>
      <x:c r="C10" s="44"/>
      <x:c r="D10" s="44"/>
      <x:c r="E10" s="47" t="n">
        <x:f>COUNTIF(Inventario!L7:L66,"POR VENCER")</x:f>
        <x:v>2</x:v>
      </x:c>
      <x:c r="F10" s="47"/>
      <x:c r="G10" s="47"/>
    </x:row>
    <x:row r="11" ht="31" customHeight="1">
      <x:c r="B11" s="44" t="str">
        <x:v>Garantías vencidas</x:v>
      </x:c>
      <x:c r="C11" s="44"/>
      <x:c r="D11" s="44"/>
      <x:c r="E11" s="47" t="n">
        <x:f>COUNTIF(Inventario!L7:L66,"VENCIDA")</x:f>
        <x:v>1</x:v>
      </x:c>
      <x:c r="F11" s="47"/>
      <x:c r="G11" s="47"/>
    </x:row>
    <x:row r="12" ht="31" customHeight="1">
      <x:c r="B12" s="44" t="str">
        <x:v>Dados de baja</x:v>
      </x:c>
      <x:c r="C12" s="44"/>
      <x:c r="D12" s="44"/>
      <x:c r="E12" s="47" t="n">
        <x:f>COUNTIF(Inventario!I7:I66,"Baja")</x:f>
        <x:v>0</x:v>
      </x:c>
      <x:c r="F12" s="47"/>
      <x:c r="G12" s="47"/>
    </x:row>
  </x:sheetData>
  <x:mergeCells>
    <x:mergeCell ref="A1:J2"/>
    <x:mergeCell ref="A3:J3"/>
    <x:mergeCell ref="B6:D6"/>
    <x:mergeCell ref="E6:G6"/>
    <x:mergeCell ref="B7:D7"/>
    <x:mergeCell ref="E7:G7"/>
    <x:mergeCell ref="B8:D8"/>
    <x:mergeCell ref="E8:G8"/>
    <x:mergeCell ref="B9:D9"/>
    <x:mergeCell ref="E9:G9"/>
    <x:mergeCell ref="B10:D10"/>
    <x:mergeCell ref="E10:G10"/>
    <x:mergeCell ref="B11:D11"/>
    <x:mergeCell ref="E11:G11"/>
    <x:mergeCell ref="B12:D12"/>
    <x:mergeCell ref="E12:G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4" customHeight="1">
      <x:c r="A1" s="52" t="str">
        <x:v>GUÍA DE USO | Inventario de activos</x:v>
      </x:c>
      <x:c r="B1" s="52"/>
      <x:c r="C1" s="52"/>
      <x:c r="D1" s="52"/>
      <x:c r="E1" s="52"/>
      <x:c r="F1" s="52"/>
      <x:c r="G1" s="52"/>
    </x:row>
    <x:row r="2" ht="24" customHeight="1">
      <x:c r="A2" s="52"/>
      <x:c r="B2" s="52"/>
      <x:c r="C2" s="52"/>
      <x:c r="D2" s="52"/>
      <x:c r="E2" s="52"/>
      <x:c r="F2" s="52"/>
      <x:c r="G2" s="52"/>
    </x:row>
    <x:row r="4" ht="25" customHeight="1">
      <x:c r="A4" s="54" t="str">
        <x:v>PASOS PARA UTILIZAR</x:v>
      </x:c>
      <x:c r="B4" s="54"/>
      <x:c r="C4" s="54"/>
      <x:c r="D4" s="54"/>
      <x:c r="E4" s="54"/>
      <x:c r="F4" s="54"/>
      <x:c r="G4" s="54"/>
    </x:row>
    <x:row r="6" ht="36" customHeight="1">
      <x:c r="A6" t="n">
        <x:v>1</x:v>
      </x:c>
      <x:c r="B6" s="56" t="str">
        <x:v>En la hoja Inventario sustituye los seis ejemplos ficticios por los bienes reales de tu empresa.</x:v>
      </x:c>
      <x:c r="C6" s="56"/>
      <x:c r="D6" s="56"/>
      <x:c r="E6" s="56"/>
      <x:c r="F6" s="56"/>
      <x:c r="G6" s="56"/>
    </x:row>
    <x:row r="7" ht="36" customHeight="1">
      <x:c r="A7" t="n">
        <x:v>2</x:v>
      </x:c>
      <x:c r="B7" s="56" t="str">
        <x:v>Asigna un ID único por bien, responsable, ubicación, fecha de compra y costo.</x:v>
      </x:c>
      <x:c r="C7" s="56"/>
      <x:c r="D7" s="56"/>
      <x:c r="E7" s="56"/>
      <x:c r="F7" s="56"/>
      <x:c r="G7" s="56"/>
    </x:row>
    <x:row r="8" ht="36" customHeight="1">
      <x:c r="A8" t="n">
        <x:v>3</x:v>
      </x:c>
      <x:c r="B8" s="56" t="str">
        <x:v>Selecciona Condición y Situación usando los desplegables, sin modificar las columnas K y L.</x:v>
      </x:c>
      <x:c r="C8" s="56"/>
      <x:c r="D8" s="56"/>
      <x:c r="E8" s="56"/>
      <x:c r="F8" s="56"/>
      <x:c r="G8" s="56"/>
    </x:row>
    <x:row r="9" ht="36" customHeight="1">
      <x:c r="A9" t="n">
        <x:v>4</x:v>
      </x:c>
      <x:c r="B9" s="56" t="str">
        <x:v>Introduce las fechas de garantía para conocer días restantes y avisos automáticos.</x:v>
      </x:c>
      <x:c r="C9" s="56"/>
      <x:c r="D9" s="56"/>
      <x:c r="E9" s="56"/>
      <x:c r="F9" s="56"/>
      <x:c r="G9" s="56"/>
    </x:row>
    <x:row r="10" ht="36" customHeight="1">
      <x:c r="A10" t="n">
        <x:v>5</x:v>
      </x:c>
      <x:c r="B10" s="56" t="str">
        <x:v>Consulta el Panel de indicadores y guarda una copia con fecha para conservar cambios.</x:v>
      </x:c>
      <x:c r="C10" s="56"/>
      <x:c r="D10" s="56"/>
      <x:c r="E10" s="56"/>
      <x:c r="F10" s="56"/>
      <x:c r="G10" s="56"/>
    </x:row>
    <x:row r="13" ht="25" customHeight="1">
      <x:c r="A13" s="54" t="str">
        <x:v>OBSERVACIONES</x:v>
      </x:c>
      <x:c r="B13" s="54"/>
      <x:c r="C13" s="54"/>
      <x:c r="D13" s="54"/>
      <x:c r="E13" s="54"/>
      <x:c r="F13" s="54"/>
      <x:c r="G13" s="54"/>
    </x:row>
    <x:row r="15" ht="37" customHeight="1">
      <x:c r="A15" s="56" t="str">
        <x:v>Modelo administrativo de inventario patrimonial. No es una ficha de depreciación fiscal ni un registro de contabilidad auditado.</x:v>
      </x:c>
      <x:c r="B15" s="56"/>
      <x:c r="C15" s="56"/>
      <x:c r="D15" s="56"/>
      <x:c r="E15" s="56"/>
      <x:c r="F15" s="56"/>
      <x:c r="G15" s="56"/>
    </x:row>
    <x:row r="16" ht="37" customHeight="1">
      <x:c r="A16" s="56" t="str">
        <x:v>Los valores son ilustrativos y no representan tasaciones ni precios de mercado.</x:v>
      </x:c>
      <x:c r="B16" s="56"/>
      <x:c r="C16" s="56"/>
      <x:c r="D16" s="56"/>
      <x:c r="E16" s="56"/>
      <x:c r="F16" s="56"/>
      <x:c r="G16" s="56"/>
    </x:row>
    <x:row r="17" ht="37" customHeight="1">
      <x:c r="A17" s="56" t="str">
        <x:v>La garantía puede no existir para determinados bienes: deja la fecha vacía si corresponde.</x:v>
      </x:c>
      <x:c r="B17" s="56"/>
      <x:c r="C17" s="56"/>
      <x:c r="D17" s="56"/>
      <x:c r="E17" s="56"/>
      <x:c r="F17" s="56"/>
      <x:c r="G17" s="56"/>
    </x:row>
    <x:row r="18" ht="37" customHeight="1">
      <x:c r="A18" s="56" t="str">
        <x:v>Fuente de los importes del ejemplo: datos ficticios elaborados para caratulas.de; no existen enlaces a fuentes externas.</x:v>
      </x:c>
      <x:c r="B18" s="56"/>
      <x:c r="C18" s="56"/>
      <x:c r="D18" s="56"/>
      <x:c r="E18" s="56"/>
      <x:c r="F18" s="56"/>
      <x:c r="G18" s="56"/>
    </x:row>
    <x:row r="20">
      <x:c r="A20" t="str">
        <x:v>DATOS DE EJEMPLO FICTICIOS. Consulta a un profesional antes de emplear resultados fiscales o contables.</x:v>
      </x:c>
    </x:row>
  </x:sheetData>
  <x:mergeCells>
    <x:mergeCell ref="A1:G2"/>
    <x:mergeCell ref="B6:G6"/>
    <x:mergeCell ref="B7:G7"/>
    <x:mergeCell ref="B8:G8"/>
    <x:mergeCell ref="B9:G9"/>
    <x:mergeCell ref="B10:G10"/>
    <x:mergeCell ref="A15:G15"/>
    <x:mergeCell ref="A16:G16"/>
    <x:mergeCell ref="A17:G17"/>
    <x:mergeCell ref="A18:G18"/>
  </x:mergeCells>
  <x:pageMargins left="0.7" right="0.7" top="0.75" bottom="0.75" header="0.3" footer="0.3"/>
</x:worksheet>
</file>